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35F6E414-8771-4E47-93BD-B694FB5DA328}" xr6:coauthVersionLast="47" xr6:coauthVersionMax="47" xr10:uidLastSave="{00000000-0000-0000-0000-000000000000}"/>
  <bookViews>
    <workbookView xWindow="4455" yWindow="120" windowWidth="15990" windowHeight="10800" xr2:uid="{00000000-000D-0000-FFFF-FFFF00000000}"/>
  </bookViews>
  <sheets>
    <sheet name="収入の部（入力用）" sheetId="8" r:id="rId1"/>
    <sheet name="支出の部（入力用）" sheetId="9" r:id="rId2"/>
    <sheet name="収支予算書記入例（収入の部）" sheetId="6" r:id="rId3"/>
    <sheet name="収支予算書記入例（支出の部）" sheetId="7" r:id="rId4"/>
  </sheets>
  <definedNames>
    <definedName name="_xlnm.Print_Area" localSheetId="1">'支出の部（入力用）'!$A$1:$M$48</definedName>
    <definedName name="_xlnm.Print_Area" localSheetId="3">'収支予算書記入例（支出の部）'!$A$1:$F$34</definedName>
    <definedName name="_xlnm.Print_Area" localSheetId="2">'収支予算書記入例（収入の部）'!$A$1:$D$27</definedName>
    <definedName name="_xlnm.Print_Area" localSheetId="0">'収入の部（入力用）'!$A$1:$AD$39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6" i="9" l="1"/>
  <c r="D45" i="9"/>
  <c r="D44" i="9"/>
  <c r="D43" i="9"/>
  <c r="D42" i="9"/>
  <c r="D41" i="9"/>
  <c r="D40" i="9"/>
  <c r="D47" i="9" s="1"/>
  <c r="D38" i="9"/>
  <c r="D37" i="9"/>
  <c r="D36" i="9"/>
  <c r="D35" i="9"/>
  <c r="D39" i="9" s="1"/>
  <c r="D30" i="9"/>
  <c r="D32" i="9" s="1"/>
  <c r="D28" i="9"/>
  <c r="D26" i="9"/>
  <c r="D24" i="9"/>
  <c r="D22" i="9"/>
  <c r="D20" i="9"/>
  <c r="D18" i="9"/>
  <c r="D15" i="9"/>
  <c r="D17" i="9" s="1"/>
  <c r="D33" i="9" s="1"/>
  <c r="D13" i="9"/>
  <c r="D11" i="9"/>
  <c r="D9" i="9"/>
  <c r="D7" i="9"/>
  <c r="D5" i="9"/>
  <c r="D3" i="9"/>
  <c r="C37" i="8"/>
  <c r="C35" i="8"/>
  <c r="C33" i="8"/>
  <c r="C31" i="8"/>
  <c r="C29" i="8"/>
  <c r="C27" i="8"/>
  <c r="AA25" i="8"/>
  <c r="I25" i="8"/>
  <c r="AB24" i="8"/>
  <c r="C24" i="8" s="1"/>
  <c r="D24" i="8"/>
  <c r="C22" i="8"/>
  <c r="C20" i="8"/>
  <c r="C18" i="8"/>
  <c r="C16" i="8"/>
  <c r="C15" i="8"/>
  <c r="C14" i="8"/>
  <c r="AH12" i="8"/>
  <c r="C9" i="8"/>
  <c r="D32" i="7"/>
  <c r="D33" i="7" s="1"/>
  <c r="D25" i="7"/>
  <c r="D18" i="7"/>
  <c r="D10" i="7"/>
  <c r="D19" i="7" s="1"/>
  <c r="D34" i="7" s="1"/>
  <c r="C27" i="6"/>
  <c r="N13" i="8" l="1"/>
  <c r="AH13" i="8" s="1"/>
  <c r="C11" i="8" s="1"/>
  <c r="C39" i="8" s="1"/>
  <c r="D4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CD733360-2458-41D6-A6E5-7013316D09BF}">
      <text>
        <r>
          <rPr>
            <sz val="9"/>
            <color indexed="81"/>
            <rFont val="ＭＳ Ｐゴシック"/>
            <family val="3"/>
            <charset val="128"/>
          </rPr>
          <t>「摘要」欄の「会費」と「会費会員数」を入力すれば、自動計算されます。</t>
        </r>
      </text>
    </comment>
    <comment ref="D9" authorId="0" shapeId="0" xr:uid="{0CA10C02-94FE-4E93-8345-7B5587758B54}">
      <text>
        <r>
          <rPr>
            <sz val="9"/>
            <color indexed="81"/>
            <rFont val="ＭＳ Ｐゴシック"/>
            <family val="3"/>
            <charset val="128"/>
          </rPr>
          <t xml:space="preserve">会費を入力してください
</t>
        </r>
      </text>
    </comment>
    <comment ref="I9" authorId="0" shapeId="0" xr:uid="{F23DEF63-FE6D-4235-8CD1-5FCA7494B485}">
      <text>
        <r>
          <rPr>
            <sz val="9"/>
            <color indexed="81"/>
            <rFont val="ＭＳ Ｐゴシック"/>
            <family val="3"/>
            <charset val="128"/>
          </rPr>
          <t>会費会員数を入力してください。</t>
        </r>
      </text>
    </comment>
    <comment ref="C11" authorId="0" shapeId="0" xr:uid="{EECAA09C-25A9-4E2B-AD2E-EA2890088DBF}">
      <text>
        <r>
          <rPr>
            <sz val="9"/>
            <color indexed="81"/>
            <rFont val="ＭＳ Ｐゴシック"/>
            <family val="3"/>
            <charset val="128"/>
          </rPr>
          <t>「摘要」欄のA・Bの空欄をそれぞれ入力すれば、自動計算されます。</t>
        </r>
      </text>
    </comment>
    <comment ref="N12" authorId="0" shapeId="0" xr:uid="{DF362616-2DB9-4C23-973D-1F5B784439FF}">
      <text>
        <r>
          <rPr>
            <sz val="9"/>
            <color indexed="81"/>
            <rFont val="ＭＳ Ｐゴシック"/>
            <family val="3"/>
            <charset val="128"/>
          </rPr>
          <t>加入世帯数（会費会員＋減免会員）を入力してください。</t>
        </r>
      </text>
    </comment>
    <comment ref="N13" authorId="0" shapeId="0" xr:uid="{B84D5231-2E29-4C20-9ECA-56C0C6603DA4}">
      <text>
        <r>
          <rPr>
            <sz val="9"/>
            <color indexed="81"/>
            <rFont val="ＭＳ Ｐゴシック"/>
            <family val="3"/>
            <charset val="128"/>
          </rPr>
          <t>支出の部の③「補助対象予定経費」が自動入力されます。</t>
        </r>
      </text>
    </comment>
    <comment ref="C14" authorId="0" shapeId="0" xr:uid="{4347E8FA-1EC5-4DA3-A662-1B30787802FD}">
      <text>
        <r>
          <rPr>
            <sz val="9"/>
            <color indexed="81"/>
            <rFont val="ＭＳ Ｐゴシック"/>
            <family val="3"/>
            <charset val="128"/>
          </rPr>
          <t>「摘要」欄に防犯灯数を入力すれば、自動計算されます。</t>
        </r>
      </text>
    </comment>
    <comment ref="G14" authorId="0" shapeId="0" xr:uid="{B7120CC0-C376-47B6-A446-422F2685A026}">
      <text>
        <r>
          <rPr>
            <sz val="9"/>
            <color indexed="81"/>
            <rFont val="ＭＳ Ｐゴシック"/>
            <family val="3"/>
            <charset val="128"/>
          </rPr>
          <t xml:space="preserve">防犯灯数を入力してください。
</t>
        </r>
      </text>
    </comment>
    <comment ref="C15" authorId="0" shapeId="0" xr:uid="{CE84F491-990D-46CE-873F-343FCA4F7E2E}">
      <text>
        <r>
          <rPr>
            <sz val="9"/>
            <color indexed="81"/>
            <rFont val="ＭＳ Ｐゴシック"/>
            <family val="3"/>
            <charset val="128"/>
          </rPr>
          <t xml:space="preserve">「摘要」欄に入力すれば、自動計算されます。
（以下、同様）
</t>
        </r>
      </text>
    </comment>
    <comment ref="B16" authorId="0" shapeId="0" xr:uid="{8DC3DAC8-B394-4C15-96AE-D6F2AE39C1C0}">
      <text>
        <r>
          <rPr>
            <sz val="9"/>
            <color indexed="81"/>
            <rFont val="ＭＳ Ｐゴシック"/>
            <family val="3"/>
            <charset val="128"/>
          </rPr>
          <t xml:space="preserve">上記以外の補助金収入がある場合は、「項目」と「予算額」「摘要」欄に入力してください。
</t>
        </r>
      </text>
    </comment>
    <comment ref="D16" authorId="0" shapeId="0" xr:uid="{019148C3-750E-43D3-A195-70F7A3A4339C}">
      <text>
        <r>
          <rPr>
            <sz val="9"/>
            <color indexed="81"/>
            <rFont val="ＭＳ Ｐゴシック"/>
            <family val="3"/>
            <charset val="128"/>
          </rPr>
          <t xml:space="preserve">補助金の内容、算出基礎等を記入してください。
（以下、同様）
</t>
        </r>
      </text>
    </comment>
    <comment ref="U24" authorId="0" shapeId="0" xr:uid="{91351899-5040-4EF0-B2CB-045E6EA7BDB2}">
      <text>
        <r>
          <rPr>
            <sz val="9"/>
            <color indexed="81"/>
            <rFont val="ＭＳ Ｐゴシック"/>
            <family val="3"/>
            <charset val="128"/>
          </rPr>
          <t xml:space="preserve">配布部数を入力してください。
</t>
        </r>
      </text>
    </comment>
    <comment ref="U25" authorId="0" shapeId="0" xr:uid="{8C68FF0C-E69B-49CB-BB5A-F8369D13B486}">
      <text>
        <r>
          <rPr>
            <sz val="9"/>
            <color indexed="81"/>
            <rFont val="ＭＳ Ｐゴシック"/>
            <family val="3"/>
            <charset val="128"/>
          </rPr>
          <t xml:space="preserve">配布部数を入力してください。
</t>
        </r>
      </text>
    </comment>
    <comment ref="D27" authorId="0" shapeId="0" xr:uid="{15805BD6-72C8-46F2-9959-8C2FC9275B1B}">
      <text>
        <r>
          <rPr>
            <sz val="9"/>
            <color indexed="81"/>
            <rFont val="ＭＳ Ｐゴシック"/>
            <family val="3"/>
            <charset val="128"/>
          </rPr>
          <t xml:space="preserve">費目を入力してください。
（以下、同様）
</t>
        </r>
      </text>
    </comment>
    <comment ref="I27" authorId="0" shapeId="0" xr:uid="{76BD9920-6207-4F1A-8917-42D69951FD85}">
      <text>
        <r>
          <rPr>
            <sz val="9"/>
            <color indexed="81"/>
            <rFont val="ＭＳ Ｐゴシック"/>
            <family val="3"/>
            <charset val="128"/>
          </rPr>
          <t>金額を入力してください。
（以下、同様）</t>
        </r>
      </text>
    </comment>
    <comment ref="C39" authorId="0" shapeId="0" xr:uid="{2455BA13-C2DF-40AE-B6E4-B7710003CC98}">
      <text>
        <r>
          <rPr>
            <sz val="9"/>
            <color indexed="81"/>
            <rFont val="ＭＳ Ｐゴシック"/>
            <family val="3"/>
            <charset val="128"/>
          </rPr>
          <t>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28A4321C-D5C8-41EF-A429-3C29A41621A9}">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xr:uid="{CBA229BA-0691-41DA-9496-2EFF2A2048FE}">
      <text>
        <r>
          <rPr>
            <sz val="9"/>
            <color indexed="81"/>
            <rFont val="ＭＳ Ｐゴシック"/>
            <family val="3"/>
            <charset val="128"/>
          </rPr>
          <t>費目を入力してください。
（以下、同様）</t>
        </r>
      </text>
    </comment>
    <comment ref="F3" authorId="0" shapeId="0" xr:uid="{36FC6756-388B-4832-AF97-89DC4E5BA19D}">
      <text>
        <r>
          <rPr>
            <sz val="9"/>
            <color indexed="81"/>
            <rFont val="ＭＳ Ｐゴシック"/>
            <family val="3"/>
            <charset val="128"/>
          </rPr>
          <t>金額を入力してください。
（以下、同様）</t>
        </r>
      </text>
    </comment>
    <comment ref="D17" authorId="0" shapeId="0" xr:uid="{5DEF59F2-FDDC-4864-BB23-593FC3D5F7D7}">
      <text>
        <r>
          <rPr>
            <sz val="9"/>
            <color indexed="81"/>
            <rFont val="ＭＳ Ｐゴシック"/>
            <family val="3"/>
            <charset val="128"/>
          </rPr>
          <t>自動計算されます。</t>
        </r>
      </text>
    </comment>
    <comment ref="D32" authorId="0" shapeId="0" xr:uid="{ADE74860-E158-4707-B69A-6EE00790EEB5}">
      <text>
        <r>
          <rPr>
            <sz val="9"/>
            <color indexed="81"/>
            <rFont val="ＭＳ Ｐゴシック"/>
            <family val="3"/>
            <charset val="128"/>
          </rPr>
          <t xml:space="preserve">自動計算されます。
</t>
        </r>
      </text>
    </comment>
    <comment ref="D33" authorId="0" shapeId="0" xr:uid="{D6BA446F-F630-4E31-94CD-5F34FD1D8FDF}">
      <text>
        <r>
          <rPr>
            <sz val="9"/>
            <color indexed="81"/>
            <rFont val="ＭＳ Ｐゴシック"/>
            <family val="3"/>
            <charset val="128"/>
          </rPr>
          <t>自動計算され、「収入の部」の「地域活動推進費」欄に反映されます。</t>
        </r>
      </text>
    </comment>
    <comment ref="D39" authorId="0" shapeId="0" xr:uid="{8033C433-36C2-4DE9-90D8-6E4A680C8ACE}">
      <text>
        <r>
          <rPr>
            <sz val="9"/>
            <color indexed="81"/>
            <rFont val="ＭＳ Ｐゴシック"/>
            <family val="3"/>
            <charset val="128"/>
          </rPr>
          <t xml:space="preserve">自動計算されます。
</t>
        </r>
      </text>
    </comment>
    <comment ref="D47" authorId="0" shapeId="0" xr:uid="{A8A4A70D-224A-4523-A075-2A340BD19360}">
      <text>
        <r>
          <rPr>
            <sz val="9"/>
            <color indexed="81"/>
            <rFont val="ＭＳ Ｐゴシック"/>
            <family val="3"/>
            <charset val="128"/>
          </rPr>
          <t xml:space="preserve">自動計算されます。
</t>
        </r>
      </text>
    </comment>
    <comment ref="D48" authorId="0" shapeId="0" xr:uid="{C7802438-3908-402B-ACDE-0AA706F02E4C}">
      <text>
        <r>
          <rPr>
            <sz val="9"/>
            <color indexed="81"/>
            <rFont val="ＭＳ Ｐゴシック"/>
            <family val="3"/>
            <charset val="128"/>
          </rPr>
          <t xml:space="preserve">自動計算されます。
</t>
        </r>
      </text>
    </comment>
  </commentList>
</comments>
</file>

<file path=xl/sharedStrings.xml><?xml version="1.0" encoding="utf-8"?>
<sst xmlns="http://schemas.openxmlformats.org/spreadsheetml/2006/main" count="363" uniqueCount="132">
  <si>
    <t>区　　名</t>
    <rPh sb="0" eb="1">
      <t>ク</t>
    </rPh>
    <rPh sb="3" eb="4">
      <t>メイ</t>
    </rPh>
    <phoneticPr fontId="2"/>
  </si>
  <si>
    <t>整理番号</t>
    <rPh sb="0" eb="2">
      <t>セイリ</t>
    </rPh>
    <rPh sb="2" eb="4">
      <t>バンゴウ</t>
    </rPh>
    <phoneticPr fontId="2"/>
  </si>
  <si>
    <t>○収入の部　　　　　　　　　　　　　　　　　　　</t>
    <rPh sb="1" eb="3">
      <t>シュウニュウ</t>
    </rPh>
    <rPh sb="4" eb="5">
      <t>ブ</t>
    </rPh>
    <phoneticPr fontId="2"/>
  </si>
  <si>
    <t>項　　　　　　　目</t>
    <rPh sb="0" eb="9">
      <t>コウモク</t>
    </rPh>
    <phoneticPr fontId="2"/>
  </si>
  <si>
    <t>予算額</t>
    <rPh sb="0" eb="1">
      <t>ヨ</t>
    </rPh>
    <rPh sb="1" eb="2">
      <t>ザン</t>
    </rPh>
    <rPh sb="2" eb="3">
      <t>ガク</t>
    </rPh>
    <phoneticPr fontId="2"/>
  </si>
  <si>
    <t>摘　　　　　　要</t>
    <rPh sb="0" eb="1">
      <t>テキ</t>
    </rPh>
    <rPh sb="7" eb="8">
      <t>ヨウ</t>
    </rPh>
    <phoneticPr fontId="2"/>
  </si>
  <si>
    <t>会費</t>
    <rPh sb="0" eb="2">
      <t>カイヒ</t>
    </rPh>
    <phoneticPr fontId="2"/>
  </si>
  <si>
    <t>円</t>
    <rPh sb="0" eb="1">
      <t>エン</t>
    </rPh>
    <phoneticPr fontId="2"/>
  </si>
  <si>
    <t>世帯</t>
    <rPh sb="0" eb="2">
      <t>セタイ</t>
    </rPh>
    <phoneticPr fontId="2"/>
  </si>
  <si>
    <t>2　補助金</t>
    <rPh sb="2" eb="5">
      <t>ホジョキン</t>
    </rPh>
    <phoneticPr fontId="2"/>
  </si>
  <si>
    <t>地域活動推進費</t>
    <rPh sb="0" eb="2">
      <t>チイキ</t>
    </rPh>
    <rPh sb="2" eb="4">
      <t>カツドウ</t>
    </rPh>
    <rPh sb="4" eb="6">
      <t>スイシン</t>
    </rPh>
    <rPh sb="6" eb="7">
      <t>ヒ</t>
    </rPh>
    <phoneticPr fontId="2"/>
  </si>
  <si>
    <t>加入世帯数</t>
    <rPh sb="0" eb="2">
      <t>カニュウ</t>
    </rPh>
    <rPh sb="2" eb="5">
      <t>セタイスウ</t>
    </rPh>
    <phoneticPr fontId="2"/>
  </si>
  <si>
    <t>A</t>
    <phoneticPr fontId="2"/>
  </si>
  <si>
    <t>=</t>
    <phoneticPr fontId="2"/>
  </si>
  <si>
    <t>活動費（事務費・事業費）</t>
    <rPh sb="0" eb="2">
      <t>カツドウ</t>
    </rPh>
    <rPh sb="2" eb="3">
      <t>ヒ</t>
    </rPh>
    <phoneticPr fontId="2"/>
  </si>
  <si>
    <t>の３分の１（１０円未満切捨て）</t>
    <rPh sb="2" eb="3">
      <t>ブン</t>
    </rPh>
    <phoneticPr fontId="2"/>
  </si>
  <si>
    <t>灯</t>
    <rPh sb="0" eb="1">
      <t>アカ</t>
    </rPh>
    <phoneticPr fontId="2"/>
  </si>
  <si>
    <t>町の防災組織活動費補助金</t>
    <rPh sb="0" eb="1">
      <t>マチ</t>
    </rPh>
    <rPh sb="2" eb="4">
      <t>ボウサイ</t>
    </rPh>
    <rPh sb="4" eb="6">
      <t>ソシキ</t>
    </rPh>
    <rPh sb="6" eb="8">
      <t>カツドウ</t>
    </rPh>
    <rPh sb="8" eb="9">
      <t>ヒ</t>
    </rPh>
    <rPh sb="9" eb="12">
      <t>ホジョキン</t>
    </rPh>
    <phoneticPr fontId="2"/>
  </si>
  <si>
    <t>広報配布謝金</t>
    <rPh sb="0" eb="2">
      <t>コウホウ</t>
    </rPh>
    <rPh sb="2" eb="4">
      <t>ハイフ</t>
    </rPh>
    <rPh sb="4" eb="6">
      <t>シャキン</t>
    </rPh>
    <phoneticPr fontId="2"/>
  </si>
  <si>
    <t>（広報よこはま</t>
    <rPh sb="1" eb="3">
      <t>コウホウ</t>
    </rPh>
    <phoneticPr fontId="2"/>
  </si>
  <si>
    <t>＋県のたより</t>
    <rPh sb="1" eb="2">
      <t>ケン</t>
    </rPh>
    <phoneticPr fontId="2"/>
  </si>
  <si>
    <t>配布部数</t>
    <rPh sb="0" eb="2">
      <t>ハイフ</t>
    </rPh>
    <rPh sb="2" eb="4">
      <t>ブスウ</t>
    </rPh>
    <phoneticPr fontId="2"/>
  </si>
  <si>
    <t>議会だより</t>
    <rPh sb="0" eb="2">
      <t>ギカイ</t>
    </rPh>
    <phoneticPr fontId="2"/>
  </si>
  <si>
    <t>円×配布部数</t>
    <rPh sb="0" eb="1">
      <t>エン</t>
    </rPh>
    <rPh sb="2" eb="4">
      <t>ハイフ</t>
    </rPh>
    <rPh sb="4" eb="6">
      <t>ブスウ</t>
    </rPh>
    <phoneticPr fontId="2"/>
  </si>
  <si>
    <t>回</t>
    <rPh sb="0" eb="1">
      <t>カイ</t>
    </rPh>
    <phoneticPr fontId="2"/>
  </si>
  <si>
    <t>事業収入</t>
    <rPh sb="0" eb="2">
      <t>ジギョウ</t>
    </rPh>
    <rPh sb="2" eb="4">
      <t>シュウニュウ</t>
    </rPh>
    <phoneticPr fontId="2"/>
  </si>
  <si>
    <t>寄付金、祝金等</t>
    <rPh sb="0" eb="3">
      <t>キフキン</t>
    </rPh>
    <rPh sb="4" eb="5">
      <t>シュク</t>
    </rPh>
    <rPh sb="5" eb="6">
      <t>キン</t>
    </rPh>
    <rPh sb="6" eb="7">
      <t>トウ</t>
    </rPh>
    <phoneticPr fontId="2"/>
  </si>
  <si>
    <t>6
　　その他</t>
    <rPh sb="6" eb="7">
      <t>タ</t>
    </rPh>
    <phoneticPr fontId="2"/>
  </si>
  <si>
    <t>会館使用料</t>
    <rPh sb="0" eb="2">
      <t>カイカン</t>
    </rPh>
    <rPh sb="2" eb="4">
      <t>シヨウ</t>
    </rPh>
    <rPh sb="4" eb="5">
      <t>リョウ</t>
    </rPh>
    <phoneticPr fontId="2"/>
  </si>
  <si>
    <t>前年度からの繰入金</t>
    <rPh sb="0" eb="1">
      <t>マエ</t>
    </rPh>
    <rPh sb="1" eb="2">
      <t>トシ</t>
    </rPh>
    <rPh sb="2" eb="3">
      <t>ド</t>
    </rPh>
    <rPh sb="6" eb="8">
      <t>クリイレ</t>
    </rPh>
    <rPh sb="8" eb="9">
      <t>キン</t>
    </rPh>
    <phoneticPr fontId="2"/>
  </si>
  <si>
    <t>収入合計</t>
    <rPh sb="0" eb="1">
      <t>オサム</t>
    </rPh>
    <rPh sb="1" eb="2">
      <t>イリ</t>
    </rPh>
    <rPh sb="2" eb="4">
      <t>ゴウケイ</t>
    </rPh>
    <phoneticPr fontId="2"/>
  </si>
  <si>
    <t>○支出の部</t>
    <rPh sb="1" eb="3">
      <t>シシュツ</t>
    </rPh>
    <rPh sb="4" eb="5">
      <t>ブ</t>
    </rPh>
    <phoneticPr fontId="2"/>
  </si>
  <si>
    <t>摘　　　　　要</t>
    <rPh sb="0" eb="1">
      <t>テキ</t>
    </rPh>
    <rPh sb="6" eb="7">
      <t>ヨウ</t>
    </rPh>
    <phoneticPr fontId="2"/>
  </si>
  <si>
    <t>事務費</t>
    <rPh sb="0" eb="3">
      <t>ジムヒ</t>
    </rPh>
    <phoneticPr fontId="2"/>
  </si>
  <si>
    <t>会　　議　　費</t>
    <rPh sb="0" eb="7">
      <t>カイギヒ</t>
    </rPh>
    <phoneticPr fontId="2"/>
  </si>
  <si>
    <t>事　　務　　費</t>
    <rPh sb="0" eb="7">
      <t>ジムヒ</t>
    </rPh>
    <phoneticPr fontId="2"/>
  </si>
  <si>
    <t>人　　件　　費</t>
    <rPh sb="0" eb="7">
      <t>ジンケンヒ</t>
    </rPh>
    <phoneticPr fontId="2"/>
  </si>
  <si>
    <t>会館（会場）借上料</t>
    <rPh sb="0" eb="2">
      <t>カイカン</t>
    </rPh>
    <rPh sb="3" eb="5">
      <t>カイジョウ</t>
    </rPh>
    <rPh sb="6" eb="8">
      <t>カリア</t>
    </rPh>
    <rPh sb="8" eb="9">
      <t>リョウ</t>
    </rPh>
    <phoneticPr fontId="2"/>
  </si>
  <si>
    <t>会館光熱水費</t>
    <rPh sb="0" eb="2">
      <t>カイカン</t>
    </rPh>
    <rPh sb="2" eb="4">
      <t>コウネツ</t>
    </rPh>
    <rPh sb="4" eb="5">
      <t>スイ</t>
    </rPh>
    <rPh sb="5" eb="6">
      <t>ヒ</t>
    </rPh>
    <phoneticPr fontId="2"/>
  </si>
  <si>
    <t>会館修繕費</t>
    <rPh sb="0" eb="2">
      <t>カイカン</t>
    </rPh>
    <rPh sb="2" eb="5">
      <t>シュウゼンヒ</t>
    </rPh>
    <phoneticPr fontId="2"/>
  </si>
  <si>
    <t>事務費　小計　①</t>
    <rPh sb="0" eb="3">
      <t>ジムヒ</t>
    </rPh>
    <rPh sb="4" eb="5">
      <t>ショウ</t>
    </rPh>
    <rPh sb="5" eb="6">
      <t>ケイ</t>
    </rPh>
    <phoneticPr fontId="2"/>
  </si>
  <si>
    <t>事業費</t>
    <rPh sb="0" eb="3">
      <t>ジギョウヒ</t>
    </rPh>
    <phoneticPr fontId="2"/>
  </si>
  <si>
    <t>環境事業費</t>
    <rPh sb="0" eb="2">
      <t>カンキョウ</t>
    </rPh>
    <rPh sb="2" eb="5">
      <t>ジギョウヒ</t>
    </rPh>
    <phoneticPr fontId="2"/>
  </si>
  <si>
    <t>安全、安心環境づくり事業費</t>
    <rPh sb="0" eb="2">
      <t>アンゼン</t>
    </rPh>
    <rPh sb="3" eb="5">
      <t>アンシン</t>
    </rPh>
    <rPh sb="5" eb="7">
      <t>カンキョウ</t>
    </rPh>
    <rPh sb="10" eb="13">
      <t>ジギョウヒ</t>
    </rPh>
    <phoneticPr fontId="2"/>
  </si>
  <si>
    <t>社会教育事業費</t>
    <rPh sb="0" eb="2">
      <t>シャカイ</t>
    </rPh>
    <rPh sb="2" eb="4">
      <t>キョウイク</t>
    </rPh>
    <rPh sb="4" eb="7">
      <t>ジギョウヒ</t>
    </rPh>
    <phoneticPr fontId="2"/>
  </si>
  <si>
    <t>レクリエーション費</t>
    <rPh sb="8" eb="9">
      <t>ヒ</t>
    </rPh>
    <phoneticPr fontId="2"/>
  </si>
  <si>
    <t>福利厚生事業費</t>
    <rPh sb="0" eb="2">
      <t>フクリ</t>
    </rPh>
    <rPh sb="2" eb="4">
      <t>コウセイ</t>
    </rPh>
    <rPh sb="4" eb="7">
      <t>ジギョウヒ</t>
    </rPh>
    <phoneticPr fontId="2"/>
  </si>
  <si>
    <t>文化事業費</t>
    <rPh sb="0" eb="1">
      <t>ブン</t>
    </rPh>
    <rPh sb="1" eb="2">
      <t>カ</t>
    </rPh>
    <rPh sb="2" eb="5">
      <t>ジギョウヒ</t>
    </rPh>
    <phoneticPr fontId="2"/>
  </si>
  <si>
    <t>事業費　小計　②</t>
    <rPh sb="0" eb="3">
      <t>ジギョウヒ</t>
    </rPh>
    <rPh sb="4" eb="5">
      <t>ショウ</t>
    </rPh>
    <rPh sb="5" eb="6">
      <t>ケイ</t>
    </rPh>
    <phoneticPr fontId="2"/>
  </si>
  <si>
    <t>補助対象予定経費①＋②＝③</t>
    <rPh sb="0" eb="2">
      <t>ホジョ</t>
    </rPh>
    <rPh sb="2" eb="4">
      <t>タイショウ</t>
    </rPh>
    <rPh sb="4" eb="6">
      <t>ヨテイ</t>
    </rPh>
    <rPh sb="6" eb="8">
      <t>ケイヒ</t>
    </rPh>
    <phoneticPr fontId="2"/>
  </si>
  <si>
    <t>その他</t>
    <rPh sb="2" eb="3">
      <t>タ</t>
    </rPh>
    <phoneticPr fontId="2"/>
  </si>
  <si>
    <t>×</t>
    <phoneticPr fontId="2"/>
  </si>
  <si>
    <t>Ａ</t>
    <phoneticPr fontId="2"/>
  </si>
  <si>
    <t>（会費会員＋減免会員）</t>
    <phoneticPr fontId="2"/>
  </si>
  <si>
    <t>Ｂ</t>
    <phoneticPr fontId="2"/>
  </si>
  <si>
    <t>B</t>
    <phoneticPr fontId="2"/>
  </si>
  <si>
    <t>）</t>
    <phoneticPr fontId="2"/>
  </si>
  <si>
    <t>＝</t>
    <phoneticPr fontId="2"/>
  </si>
  <si>
    <t>（</t>
    <phoneticPr fontId="2"/>
  </si>
  <si>
    <t>その他</t>
    <phoneticPr fontId="2"/>
  </si>
  <si>
    <t>そ　　の　　他</t>
    <phoneticPr fontId="2"/>
  </si>
  <si>
    <t>会館建設・修繕積立金</t>
    <phoneticPr fontId="2"/>
  </si>
  <si>
    <t>自治会町内会　　</t>
    <rPh sb="0" eb="3">
      <t>ジチカイ</t>
    </rPh>
    <rPh sb="3" eb="5">
      <t>チョウナイ</t>
    </rPh>
    <rPh sb="5" eb="6">
      <t>カイ</t>
    </rPh>
    <phoneticPr fontId="2"/>
  </si>
  <si>
    <t>か月</t>
    <rPh sb="1" eb="2">
      <t>ゲツ</t>
    </rPh>
    <phoneticPr fontId="2"/>
  </si>
  <si>
    <t>団体交付金・謝金</t>
    <rPh sb="0" eb="2">
      <t>ダンタイ</t>
    </rPh>
    <rPh sb="2" eb="5">
      <t>コウフキン</t>
    </rPh>
    <rPh sb="6" eb="8">
      <t>シャキン</t>
    </rPh>
    <phoneticPr fontId="2"/>
  </si>
  <si>
    <t>利息・その他雑入</t>
    <rPh sb="0" eb="2">
      <t>リソク</t>
    </rPh>
    <rPh sb="5" eb="6">
      <t>タ</t>
    </rPh>
    <rPh sb="6" eb="7">
      <t>ザツ</t>
    </rPh>
    <rPh sb="7" eb="8">
      <t>イリ</t>
    </rPh>
    <phoneticPr fontId="2"/>
  </si>
  <si>
    <t>補助事業費</t>
    <rPh sb="0" eb="2">
      <t>ホジョ</t>
    </rPh>
    <rPh sb="2" eb="5">
      <t>ジギョウヒ</t>
    </rPh>
    <phoneticPr fontId="2"/>
  </si>
  <si>
    <t>町の防災組織活動費</t>
    <rPh sb="0" eb="1">
      <t>マチ</t>
    </rPh>
    <rPh sb="2" eb="4">
      <t>ボウサイ</t>
    </rPh>
    <rPh sb="4" eb="6">
      <t>ソシキ</t>
    </rPh>
    <rPh sb="6" eb="9">
      <t>カツドウヒ</t>
    </rPh>
    <phoneticPr fontId="2"/>
  </si>
  <si>
    <t>補助事業費　小計　④</t>
    <rPh sb="0" eb="2">
      <t>ホジョ</t>
    </rPh>
    <rPh sb="2" eb="5">
      <t>ジギョウヒ</t>
    </rPh>
    <rPh sb="6" eb="7">
      <t>ショウ</t>
    </rPh>
    <rPh sb="7" eb="8">
      <t>ケイ</t>
    </rPh>
    <phoneticPr fontId="2"/>
  </si>
  <si>
    <t>その他　小計　⑤</t>
    <rPh sb="2" eb="3">
      <t>タ</t>
    </rPh>
    <rPh sb="4" eb="5">
      <t>ショウ</t>
    </rPh>
    <rPh sb="5" eb="6">
      <t>ケイ</t>
    </rPh>
    <phoneticPr fontId="2"/>
  </si>
  <si>
    <t>支出合計
（③＋④＋⑤）</t>
    <rPh sb="0" eb="2">
      <t>シシュツ</t>
    </rPh>
    <rPh sb="2" eb="4">
      <t>ゴウケイ</t>
    </rPh>
    <phoneticPr fontId="2"/>
  </si>
  <si>
    <t>慶弔費</t>
    <rPh sb="0" eb="2">
      <t>ケイチョウ</t>
    </rPh>
    <rPh sb="2" eb="3">
      <t>ヒ</t>
    </rPh>
    <phoneticPr fontId="2"/>
  </si>
  <si>
    <t>懇親会費</t>
    <rPh sb="0" eb="2">
      <t>コンシン</t>
    </rPh>
    <rPh sb="2" eb="4">
      <t>カイヒ</t>
    </rPh>
    <phoneticPr fontId="2"/>
  </si>
  <si>
    <t>予備費</t>
    <rPh sb="0" eb="3">
      <t>ヨビヒ</t>
    </rPh>
    <phoneticPr fontId="2"/>
  </si>
  <si>
    <t>交際費</t>
    <rPh sb="0" eb="3">
      <t>コウサイヒ</t>
    </rPh>
    <phoneticPr fontId="2"/>
  </si>
  <si>
    <t>次のＡとＢを比較して低い方の金額が補助金額となります。</t>
    <rPh sb="0" eb="1">
      <t>ツギ</t>
    </rPh>
    <rPh sb="6" eb="8">
      <t>ヒカク</t>
    </rPh>
    <rPh sb="10" eb="11">
      <t>ヒク</t>
    </rPh>
    <rPh sb="12" eb="13">
      <t>ホウ</t>
    </rPh>
    <rPh sb="14" eb="16">
      <t>キンガク</t>
    </rPh>
    <rPh sb="17" eb="20">
      <t>ホジョキン</t>
    </rPh>
    <rPh sb="20" eb="21">
      <t>ガク</t>
    </rPh>
    <phoneticPr fontId="2"/>
  </si>
  <si>
    <t>寄付金・募金</t>
    <rPh sb="0" eb="3">
      <t>キフキン</t>
    </rPh>
    <rPh sb="4" eb="6">
      <t>ボキン</t>
    </rPh>
    <phoneticPr fontId="2"/>
  </si>
  <si>
    <t>（内訳：会費会員　　　世帯、会費免除会員　　　世帯）</t>
    <rPh sb="1" eb="3">
      <t>ウチワケ</t>
    </rPh>
    <phoneticPr fontId="2"/>
  </si>
  <si>
    <t>地域防犯灯維持管理費補助金</t>
    <rPh sb="0" eb="2">
      <t>チイキ</t>
    </rPh>
    <rPh sb="2" eb="4">
      <t>ボウハン</t>
    </rPh>
    <rPh sb="4" eb="5">
      <t>トウ</t>
    </rPh>
    <rPh sb="5" eb="7">
      <t>イジ</t>
    </rPh>
    <rPh sb="7" eb="10">
      <t>カンリヒ</t>
    </rPh>
    <rPh sb="10" eb="13">
      <t>ホジョキン</t>
    </rPh>
    <phoneticPr fontId="2"/>
  </si>
  <si>
    <t>地域防犯灯</t>
    <rPh sb="0" eb="2">
      <t>チイキ</t>
    </rPh>
    <rPh sb="2" eb="5">
      <t>ボウハントウ</t>
    </rPh>
    <phoneticPr fontId="2"/>
  </si>
  <si>
    <t>地域防犯灯維持管理費</t>
    <rPh sb="0" eb="2">
      <t>チイキ</t>
    </rPh>
    <rPh sb="2" eb="5">
      <t>ボウハントウ</t>
    </rPh>
    <rPh sb="5" eb="7">
      <t>イジ</t>
    </rPh>
    <rPh sb="7" eb="10">
      <t>カンリヒ</t>
    </rPh>
    <phoneticPr fontId="2"/>
  </si>
  <si>
    <t>○会計年度　　自 　　　　年　　月　　日～至 　　　　年　　月　　日</t>
    <phoneticPr fontId="2"/>
  </si>
  <si>
    <t>(記入例）</t>
  </si>
  <si>
    <t>令和７年度収支予算書</t>
    <rPh sb="0" eb="2">
      <t>レイワ</t>
    </rPh>
    <rPh sb="5" eb="7">
      <t>シュウシ</t>
    </rPh>
    <rPh sb="9" eb="10">
      <t>ショ</t>
    </rPh>
    <phoneticPr fontId="2"/>
  </si>
  <si>
    <t>○○○自治会町内会　　</t>
    <rPh sb="3" eb="6">
      <t>ジチカイ</t>
    </rPh>
    <rPh sb="6" eb="8">
      <t>チョウナイ</t>
    </rPh>
    <rPh sb="8" eb="9">
      <t>カイ</t>
    </rPh>
    <phoneticPr fontId="2"/>
  </si>
  <si>
    <r>
      <t>○会計年度　　</t>
    </r>
    <r>
      <rPr>
        <b/>
        <sz val="12"/>
        <color indexed="8"/>
        <rFont val="ＭＳ Ｐ明朝"/>
        <family val="1"/>
        <charset val="128"/>
      </rPr>
      <t>自 　　年　　月　　日～至 　　　年　　月　　日</t>
    </r>
    <rPh sb="30" eb="31">
      <t>ヒ</t>
    </rPh>
    <phoneticPr fontId="2"/>
  </si>
  <si>
    <t>項　　　　　目</t>
    <rPh sb="0" eb="1">
      <t>コウ</t>
    </rPh>
    <rPh sb="6" eb="7">
      <t>メ</t>
    </rPh>
    <phoneticPr fontId="2"/>
  </si>
  <si>
    <r>
      <t xml:space="preserve">
会費収入を記入します。加入世帯のうち会費を減免している世帯がある場合は、内訳がわかるように記入してください。
（例）300円×100世帯×12か月
（内訳：</t>
    </r>
    <r>
      <rPr>
        <u/>
        <sz val="11"/>
        <color indexed="8"/>
        <rFont val="ＭＳ Ｐ明朝"/>
        <family val="1"/>
        <charset val="128"/>
      </rPr>
      <t>会費世帯100、会費免除世帯10</t>
    </r>
    <r>
      <rPr>
        <sz val="11"/>
        <color indexed="8"/>
        <rFont val="ＭＳ Ｐ明朝"/>
        <family val="1"/>
        <charset val="128"/>
      </rPr>
      <t xml:space="preserve">）
</t>
    </r>
    <rPh sb="1" eb="3">
      <t>カイヒ</t>
    </rPh>
    <rPh sb="3" eb="5">
      <t>シュウニュウ</t>
    </rPh>
    <rPh sb="6" eb="8">
      <t>キニュウ</t>
    </rPh>
    <rPh sb="12" eb="14">
      <t>カニュウ</t>
    </rPh>
    <rPh sb="14" eb="16">
      <t>セタイ</t>
    </rPh>
    <rPh sb="19" eb="21">
      <t>カイヒ</t>
    </rPh>
    <rPh sb="22" eb="24">
      <t>ゲンメン</t>
    </rPh>
    <rPh sb="28" eb="30">
      <t>セタイ</t>
    </rPh>
    <rPh sb="33" eb="35">
      <t>バアイ</t>
    </rPh>
    <rPh sb="37" eb="39">
      <t>ウチワケ</t>
    </rPh>
    <rPh sb="46" eb="48">
      <t>キニュウ</t>
    </rPh>
    <rPh sb="57" eb="58">
      <t>レイ</t>
    </rPh>
    <rPh sb="62" eb="63">
      <t>エン</t>
    </rPh>
    <rPh sb="67" eb="69">
      <t>セタイ</t>
    </rPh>
    <rPh sb="73" eb="74">
      <t>ゲツ</t>
    </rPh>
    <rPh sb="76" eb="78">
      <t>ウチワケ</t>
    </rPh>
    <rPh sb="79" eb="81">
      <t>カイヒ</t>
    </rPh>
    <rPh sb="81" eb="83">
      <t>セタイ</t>
    </rPh>
    <rPh sb="87" eb="89">
      <t>カイヒ</t>
    </rPh>
    <rPh sb="89" eb="91">
      <t>メンジョ</t>
    </rPh>
    <rPh sb="91" eb="93">
      <t>セタイ</t>
    </rPh>
    <phoneticPr fontId="2"/>
  </si>
  <si>
    <r>
      <rPr>
        <sz val="11"/>
        <rFont val="ＭＳ ゴシック"/>
        <family val="3"/>
        <charset val="128"/>
      </rPr>
      <t xml:space="preserve">
</t>
    </r>
    <r>
      <rPr>
        <sz val="11"/>
        <rFont val="HGS創英角ﾎﾟｯﾌﾟ体"/>
        <family val="3"/>
        <charset val="128"/>
      </rPr>
      <t>＜自治会町内会の場合＞</t>
    </r>
    <r>
      <rPr>
        <sz val="11"/>
        <rFont val="ＭＳ Ｐ明朝"/>
        <family val="1"/>
        <charset val="128"/>
      </rPr>
      <t xml:space="preserve">
　　次のいずれか低い方の金額を記入します。（十円未満切捨）
　　Ａ　900円×　</t>
    </r>
    <r>
      <rPr>
        <u/>
        <sz val="11"/>
        <rFont val="ＭＳ Ｐ明朝"/>
        <family val="1"/>
        <charset val="128"/>
      </rPr>
      <t>加入世帯数</t>
    </r>
    <r>
      <rPr>
        <sz val="11"/>
        <rFont val="ＭＳ Ｐ明朝"/>
        <family val="1"/>
        <charset val="128"/>
      </rPr>
      <t xml:space="preserve">
　　Ｂ　補助対象経費(事務費＋事業費）×３分の１
</t>
    </r>
    <r>
      <rPr>
        <sz val="11"/>
        <rFont val="ＭＳ ゴシック"/>
        <family val="3"/>
        <charset val="128"/>
      </rPr>
      <t>【算出例】
　　Ａ：</t>
    </r>
    <r>
      <rPr>
        <sz val="11"/>
        <rFont val="ＭＳ Ｐ明朝"/>
        <family val="1"/>
        <charset val="128"/>
      </rPr>
      <t xml:space="preserve"> </t>
    </r>
    <r>
      <rPr>
        <sz val="11"/>
        <rFont val="ＭＳ ゴシック"/>
        <family val="3"/>
        <charset val="128"/>
      </rPr>
      <t xml:space="preserve"> 900円× 110世帯（会費世帯100＋会費免除世帯10）
　　　　   ＝　99,000円
　　Ｂ： （事務費360,000円＋事業費448,000円）×３分の１
　　　　   ＝　269,330円（十円未満切捨）
　　　　　  </t>
    </r>
    <r>
      <rPr>
        <sz val="11"/>
        <rFont val="ＭＳ 明朝"/>
        <family val="1"/>
        <charset val="128"/>
      </rPr>
      <t>＊事務費と事業費は支出の部の①と②の金額です。</t>
    </r>
    <r>
      <rPr>
        <sz val="11"/>
        <rFont val="ＭＳ ゴシック"/>
        <family val="3"/>
        <charset val="128"/>
      </rPr>
      <t xml:space="preserve">
　　⇒</t>
    </r>
    <r>
      <rPr>
        <b/>
        <sz val="11"/>
        <rFont val="ＭＳ Ｐゴシック"/>
        <family val="3"/>
        <charset val="128"/>
      </rPr>
      <t>Ａの方が低い金額となるため、</t>
    </r>
    <r>
      <rPr>
        <b/>
        <sz val="11"/>
        <rFont val="ＭＳ Ｐゴシック"/>
        <family val="3"/>
        <charset val="128"/>
        <scheme val="minor"/>
      </rPr>
      <t>99</t>
    </r>
    <r>
      <rPr>
        <b/>
        <sz val="11"/>
        <rFont val="ＭＳ Ｐゴシック"/>
        <family val="3"/>
        <charset val="128"/>
      </rPr>
      <t>,000円を記入します。</t>
    </r>
    <r>
      <rPr>
        <sz val="11"/>
        <rFont val="ＭＳ Ｐ明朝"/>
        <family val="1"/>
        <charset val="128"/>
      </rPr>
      <t xml:space="preserve">
</t>
    </r>
    <r>
      <rPr>
        <sz val="11"/>
        <rFont val="HGS創英角ﾎﾟｯﾌﾟ体"/>
        <family val="3"/>
        <charset val="128"/>
      </rPr>
      <t>＜地区連合町内会の場合＞</t>
    </r>
    <r>
      <rPr>
        <sz val="11"/>
        <rFont val="ＭＳ ゴシック"/>
        <family val="3"/>
        <charset val="128"/>
      </rPr>
      <t>（算出例は19ページをご覧ください）</t>
    </r>
    <r>
      <rPr>
        <sz val="11"/>
        <rFont val="ＭＳ Ｐ明朝"/>
        <family val="1"/>
        <charset val="128"/>
      </rPr>
      <t xml:space="preserve">
　　次のＡ、Ｂいずれか低い方の金額に、Ｃを加えた金額を記入します。
　　　　　　　　　　　　　　　　　　　　　　　　　　　　　　　　（十円未満切捨）
　　Ａ　170円×加入世帯数＋50,000円
　　Ｂ　｛補助対象経費(事務費＋事業費）－基礎的支援費｝×３分の１
　　Ｃ　基礎的支援費（上限：12万円）
　　　　＊補助対象経費が12万円以下の場合は、その金額とＡを比較
　　　　　　して低い方の金額を記入します。</t>
    </r>
    <rPh sb="2" eb="5">
      <t>ジチカイ</t>
    </rPh>
    <rPh sb="9" eb="11">
      <t>バアイ</t>
    </rPh>
    <rPh sb="15" eb="16">
      <t>ツギ</t>
    </rPh>
    <rPh sb="21" eb="22">
      <t>ヒク</t>
    </rPh>
    <rPh sb="23" eb="24">
      <t>ホウ</t>
    </rPh>
    <rPh sb="25" eb="27">
      <t>キンガク</t>
    </rPh>
    <rPh sb="28" eb="30">
      <t>キニュウ</t>
    </rPh>
    <rPh sb="35" eb="37">
      <t>ジュウエン</t>
    </rPh>
    <rPh sb="50" eb="51">
      <t>エン</t>
    </rPh>
    <rPh sb="53" eb="55">
      <t>カニュウ</t>
    </rPh>
    <rPh sb="55" eb="58">
      <t>セタイスウ</t>
    </rPh>
    <rPh sb="63" eb="65">
      <t>ホジョ</t>
    </rPh>
    <rPh sb="65" eb="67">
      <t>タイショウ</t>
    </rPh>
    <rPh sb="67" eb="69">
      <t>ケイヒ</t>
    </rPh>
    <rPh sb="70" eb="73">
      <t>ジムヒ</t>
    </rPh>
    <rPh sb="74" eb="77">
      <t>ジギョウヒ</t>
    </rPh>
    <rPh sb="80" eb="81">
      <t>ブン</t>
    </rPh>
    <rPh sb="85" eb="87">
      <t>サンシュツ</t>
    </rPh>
    <rPh sb="87" eb="88">
      <t>レイ</t>
    </rPh>
    <rPh sb="99" eb="100">
      <t>エン</t>
    </rPh>
    <rPh sb="105" eb="107">
      <t>セタイ</t>
    </rPh>
    <rPh sb="108" eb="110">
      <t>カイヒ</t>
    </rPh>
    <rPh sb="110" eb="112">
      <t>セタイ</t>
    </rPh>
    <rPh sb="116" eb="118">
      <t>カイヒ</t>
    </rPh>
    <rPh sb="118" eb="120">
      <t>メンジョ</t>
    </rPh>
    <rPh sb="120" eb="122">
      <t>セタイ</t>
    </rPh>
    <rPh sb="141" eb="142">
      <t>エン</t>
    </rPh>
    <rPh sb="149" eb="151">
      <t>ジム</t>
    </rPh>
    <rPh sb="151" eb="152">
      <t>ヒ</t>
    </rPh>
    <rPh sb="159" eb="160">
      <t>エン</t>
    </rPh>
    <rPh sb="161" eb="163">
      <t>ジギョウ</t>
    </rPh>
    <rPh sb="163" eb="164">
      <t>ヒ</t>
    </rPh>
    <rPh sb="171" eb="172">
      <t>エン</t>
    </rPh>
    <rPh sb="175" eb="176">
      <t>ブン</t>
    </rPh>
    <rPh sb="195" eb="196">
      <t>エン</t>
    </rPh>
    <rPh sb="230" eb="232">
      <t>キンガク</t>
    </rPh>
    <rPh sb="241" eb="242">
      <t>ホウ</t>
    </rPh>
    <rPh sb="243" eb="244">
      <t>ヒク</t>
    </rPh>
    <rPh sb="245" eb="247">
      <t>キンガク</t>
    </rPh>
    <rPh sb="259" eb="260">
      <t>エン</t>
    </rPh>
    <rPh sb="261" eb="263">
      <t>キニュウ</t>
    </rPh>
    <rPh sb="270" eb="272">
      <t>チク</t>
    </rPh>
    <rPh sb="272" eb="274">
      <t>レンゴウ</t>
    </rPh>
    <rPh sb="274" eb="277">
      <t>チョウナイカイ</t>
    </rPh>
    <rPh sb="278" eb="280">
      <t>バアイ</t>
    </rPh>
    <rPh sb="282" eb="284">
      <t>サンシュツ</t>
    </rPh>
    <rPh sb="284" eb="285">
      <t>レイ</t>
    </rPh>
    <rPh sb="293" eb="294">
      <t>ラン</t>
    </rPh>
    <rPh sb="302" eb="303">
      <t>ツギ</t>
    </rPh>
    <rPh sb="311" eb="312">
      <t>ヒク</t>
    </rPh>
    <rPh sb="313" eb="314">
      <t>ホウ</t>
    </rPh>
    <rPh sb="315" eb="317">
      <t>キンガク</t>
    </rPh>
    <rPh sb="321" eb="322">
      <t>クワ</t>
    </rPh>
    <rPh sb="324" eb="326">
      <t>キンガク</t>
    </rPh>
    <rPh sb="327" eb="329">
      <t>キニュウ</t>
    </rPh>
    <rPh sb="367" eb="369">
      <t>ジュウエン</t>
    </rPh>
    <rPh sb="369" eb="371">
      <t>ミマン</t>
    </rPh>
    <rPh sb="371" eb="372">
      <t>キ</t>
    </rPh>
    <rPh sb="372" eb="373">
      <t>ス</t>
    </rPh>
    <rPh sb="396" eb="397">
      <t>エン</t>
    </rPh>
    <rPh sb="419" eb="422">
      <t>キソテキ</t>
    </rPh>
    <rPh sb="422" eb="424">
      <t>シエン</t>
    </rPh>
    <rPh sb="424" eb="425">
      <t>ヒ</t>
    </rPh>
    <rPh sb="436" eb="439">
      <t>キソテキ</t>
    </rPh>
    <rPh sb="439" eb="441">
      <t>シエン</t>
    </rPh>
    <rPh sb="441" eb="442">
      <t>ヒ</t>
    </rPh>
    <rPh sb="443" eb="445">
      <t>ジョウゲン</t>
    </rPh>
    <rPh sb="448" eb="450">
      <t>マンエン</t>
    </rPh>
    <rPh sb="457" eb="459">
      <t>ホジョ</t>
    </rPh>
    <rPh sb="459" eb="461">
      <t>タイショウ</t>
    </rPh>
    <rPh sb="461" eb="463">
      <t>ケイヒ</t>
    </rPh>
    <rPh sb="466" eb="468">
      <t>マンエン</t>
    </rPh>
    <rPh sb="468" eb="470">
      <t>イカ</t>
    </rPh>
    <rPh sb="471" eb="473">
      <t>バアイ</t>
    </rPh>
    <rPh sb="477" eb="479">
      <t>キンガク</t>
    </rPh>
    <rPh sb="482" eb="484">
      <t>ヒカク</t>
    </rPh>
    <rPh sb="493" eb="494">
      <t>ヒク</t>
    </rPh>
    <rPh sb="495" eb="496">
      <t>ホウ</t>
    </rPh>
    <rPh sb="497" eb="499">
      <t>キンガク</t>
    </rPh>
    <rPh sb="500" eb="502">
      <t>キニュウ</t>
    </rPh>
    <phoneticPr fontId="2"/>
  </si>
  <si>
    <t>地域防犯灯維持管理費</t>
    <rPh sb="0" eb="2">
      <t>チイキ</t>
    </rPh>
    <rPh sb="2" eb="4">
      <t>ボウハン</t>
    </rPh>
    <rPh sb="4" eb="5">
      <t>トウ</t>
    </rPh>
    <rPh sb="5" eb="7">
      <t>イジ</t>
    </rPh>
    <rPh sb="7" eb="10">
      <t>カンリヒ</t>
    </rPh>
    <phoneticPr fontId="2"/>
  </si>
  <si>
    <t>地域防犯灯維持管理費補助金を記入します。（例）2,200円×10灯</t>
    <rPh sb="0" eb="2">
      <t>チイキ</t>
    </rPh>
    <rPh sb="2" eb="5">
      <t>ボウハントウ</t>
    </rPh>
    <rPh sb="5" eb="7">
      <t>イジ</t>
    </rPh>
    <rPh sb="7" eb="9">
      <t>カンリ</t>
    </rPh>
    <rPh sb="9" eb="10">
      <t>ヒ</t>
    </rPh>
    <rPh sb="10" eb="13">
      <t>ホジョキン</t>
    </rPh>
    <rPh sb="14" eb="16">
      <t>キニュウ</t>
    </rPh>
    <rPh sb="21" eb="22">
      <t>レイ</t>
    </rPh>
    <rPh sb="28" eb="29">
      <t>エン</t>
    </rPh>
    <rPh sb="32" eb="33">
      <t>トウ</t>
    </rPh>
    <phoneticPr fontId="2"/>
  </si>
  <si>
    <t>町の防災組織活動費</t>
    <rPh sb="0" eb="1">
      <t>マチ</t>
    </rPh>
    <rPh sb="2" eb="4">
      <t>ボウサイ</t>
    </rPh>
    <rPh sb="4" eb="6">
      <t>ソシキ</t>
    </rPh>
    <rPh sb="6" eb="8">
      <t>カツドウ</t>
    </rPh>
    <rPh sb="8" eb="9">
      <t>ヒ</t>
    </rPh>
    <phoneticPr fontId="2"/>
  </si>
  <si>
    <t>町の防災組織活動費補助金を記入します。（例）160円×110世帯</t>
    <rPh sb="0" eb="1">
      <t>マチ</t>
    </rPh>
    <rPh sb="2" eb="4">
      <t>ボウサイ</t>
    </rPh>
    <rPh sb="4" eb="6">
      <t>ソシキ</t>
    </rPh>
    <rPh sb="6" eb="8">
      <t>カツドウ</t>
    </rPh>
    <rPh sb="8" eb="9">
      <t>ヒ</t>
    </rPh>
    <rPh sb="9" eb="12">
      <t>ホジョキン</t>
    </rPh>
    <rPh sb="13" eb="15">
      <t>キニュウ</t>
    </rPh>
    <rPh sb="20" eb="21">
      <t>レイ</t>
    </rPh>
    <rPh sb="25" eb="26">
      <t>エン</t>
    </rPh>
    <rPh sb="30" eb="32">
      <t>セタイ</t>
    </rPh>
    <phoneticPr fontId="2"/>
  </si>
  <si>
    <t>自治会町内会館脱炭素化推進事業補助金</t>
    <rPh sb="0" eb="3">
      <t>ジチカイ</t>
    </rPh>
    <rPh sb="3" eb="7">
      <t>チョウナイカイカン</t>
    </rPh>
    <rPh sb="7" eb="10">
      <t>ダツタンソ</t>
    </rPh>
    <rPh sb="10" eb="11">
      <t>カ</t>
    </rPh>
    <rPh sb="11" eb="13">
      <t>スイシン</t>
    </rPh>
    <rPh sb="13" eb="15">
      <t>ジギョウ</t>
    </rPh>
    <rPh sb="15" eb="18">
      <t>ホジョキン</t>
    </rPh>
    <phoneticPr fontId="2"/>
  </si>
  <si>
    <t>自治会町内会館脱炭素化推進事業補助金を記入します。</t>
    <phoneticPr fontId="2"/>
  </si>
  <si>
    <t>地域の防犯力向上緊急補助金</t>
    <rPh sb="0" eb="2">
      <t>チイキ</t>
    </rPh>
    <rPh sb="3" eb="6">
      <t>ボウハンリョク</t>
    </rPh>
    <rPh sb="6" eb="8">
      <t>コウジョウ</t>
    </rPh>
    <rPh sb="8" eb="10">
      <t>キンキュウ</t>
    </rPh>
    <rPh sb="10" eb="13">
      <t>ホジョキン</t>
    </rPh>
    <phoneticPr fontId="2"/>
  </si>
  <si>
    <t>地域の防犯力向上緊急補助金を記入します。</t>
    <phoneticPr fontId="2"/>
  </si>
  <si>
    <t>広報よこはま、県のたより、議会だより、選挙公報などの配布謝金を記入します。</t>
    <rPh sb="0" eb="2">
      <t>コウホウ</t>
    </rPh>
    <rPh sb="7" eb="8">
      <t>ケン</t>
    </rPh>
    <rPh sb="13" eb="15">
      <t>ギカイ</t>
    </rPh>
    <rPh sb="19" eb="21">
      <t>センキョ</t>
    </rPh>
    <rPh sb="21" eb="23">
      <t>コウホウ</t>
    </rPh>
    <rPh sb="26" eb="28">
      <t>ハイフ</t>
    </rPh>
    <rPh sb="28" eb="30">
      <t>シャキン</t>
    </rPh>
    <rPh sb="31" eb="33">
      <t>キニュウ</t>
    </rPh>
    <phoneticPr fontId="2"/>
  </si>
  <si>
    <t>模擬店売上げ、廃品回収収益金などを記入します。</t>
    <rPh sb="0" eb="3">
      <t>モギテン</t>
    </rPh>
    <rPh sb="3" eb="5">
      <t>ウリアゲ</t>
    </rPh>
    <rPh sb="7" eb="9">
      <t>ハイヒン</t>
    </rPh>
    <rPh sb="9" eb="11">
      <t>カイシュウ</t>
    </rPh>
    <rPh sb="11" eb="14">
      <t>シュウエキキン</t>
    </rPh>
    <rPh sb="17" eb="19">
      <t>キニュウ</t>
    </rPh>
    <phoneticPr fontId="2"/>
  </si>
  <si>
    <t>他団体からの寄付金、祝金等を記入します。</t>
    <rPh sb="0" eb="1">
      <t>タ</t>
    </rPh>
    <rPh sb="1" eb="3">
      <t>ダンタイ</t>
    </rPh>
    <rPh sb="6" eb="9">
      <t>キフキン</t>
    </rPh>
    <rPh sb="10" eb="11">
      <t>シュク</t>
    </rPh>
    <rPh sb="11" eb="13">
      <t>キンナド</t>
    </rPh>
    <rPh sb="14" eb="16">
      <t>キニュウ</t>
    </rPh>
    <phoneticPr fontId="2"/>
  </si>
  <si>
    <t>他団体等への貸出に伴う会館使用料収入がある場合に記入します。</t>
    <rPh sb="0" eb="1">
      <t>タ</t>
    </rPh>
    <rPh sb="1" eb="3">
      <t>ダンタイ</t>
    </rPh>
    <rPh sb="3" eb="4">
      <t>トウ</t>
    </rPh>
    <rPh sb="6" eb="8">
      <t>カシダシ</t>
    </rPh>
    <rPh sb="9" eb="10">
      <t>トモナ</t>
    </rPh>
    <rPh sb="11" eb="13">
      <t>カイカン</t>
    </rPh>
    <rPh sb="13" eb="16">
      <t>シヨウリョウ</t>
    </rPh>
    <rPh sb="16" eb="18">
      <t>シュウニュウ</t>
    </rPh>
    <rPh sb="21" eb="23">
      <t>バアイ</t>
    </rPh>
    <rPh sb="24" eb="26">
      <t>キニュウ</t>
    </rPh>
    <phoneticPr fontId="2"/>
  </si>
  <si>
    <t>他団体からの交付金、謝金等を記入します。
（例）募金活動事務協力費、○○団体からの事務協力謝金</t>
    <rPh sb="0" eb="1">
      <t>タ</t>
    </rPh>
    <rPh sb="1" eb="3">
      <t>ダンタイ</t>
    </rPh>
    <rPh sb="6" eb="9">
      <t>コウフキン</t>
    </rPh>
    <rPh sb="10" eb="12">
      <t>シャキン</t>
    </rPh>
    <rPh sb="12" eb="13">
      <t>トウ</t>
    </rPh>
    <rPh sb="14" eb="16">
      <t>キニュウ</t>
    </rPh>
    <rPh sb="22" eb="23">
      <t>レイ</t>
    </rPh>
    <rPh sb="36" eb="38">
      <t>ダンタイ</t>
    </rPh>
    <rPh sb="41" eb="43">
      <t>ジム</t>
    </rPh>
    <rPh sb="43" eb="45">
      <t>キョウリョク</t>
    </rPh>
    <rPh sb="45" eb="47">
      <t>シャキン</t>
    </rPh>
    <phoneticPr fontId="2"/>
  </si>
  <si>
    <t>利息等、その他収入を記入します。</t>
    <rPh sb="0" eb="2">
      <t>リソク</t>
    </rPh>
    <rPh sb="2" eb="3">
      <t>トウ</t>
    </rPh>
    <rPh sb="6" eb="7">
      <t>タ</t>
    </rPh>
    <rPh sb="7" eb="9">
      <t>シュウニュウ</t>
    </rPh>
    <rPh sb="10" eb="12">
      <t>キニュウ</t>
    </rPh>
    <phoneticPr fontId="2"/>
  </si>
  <si>
    <t>前年度からの繰入金（繰越金）を記入します。</t>
    <rPh sb="0" eb="3">
      <t>ゼンネンド</t>
    </rPh>
    <rPh sb="6" eb="9">
      <t>クリイレキン</t>
    </rPh>
    <rPh sb="10" eb="13">
      <t>クリコシキン</t>
    </rPh>
    <rPh sb="15" eb="17">
      <t>キニュウ</t>
    </rPh>
    <phoneticPr fontId="2"/>
  </si>
  <si>
    <t>会議費</t>
    <rPh sb="0" eb="3">
      <t>カイギヒ</t>
    </rPh>
    <phoneticPr fontId="2"/>
  </si>
  <si>
    <t>総会・定例会・臨時役員会等に伴う経費（会場借上費、資料印刷費等）を記入します。</t>
    <rPh sb="3" eb="6">
      <t>テイレイカイ</t>
    </rPh>
    <rPh sb="7" eb="9">
      <t>リンジ</t>
    </rPh>
    <rPh sb="9" eb="12">
      <t>ヤクインカイ</t>
    </rPh>
    <rPh sb="12" eb="13">
      <t>トウ</t>
    </rPh>
    <rPh sb="14" eb="15">
      <t>トモナ</t>
    </rPh>
    <rPh sb="16" eb="18">
      <t>ケイヒ</t>
    </rPh>
    <rPh sb="19" eb="21">
      <t>カイジョウ</t>
    </rPh>
    <rPh sb="21" eb="22">
      <t>カ</t>
    </rPh>
    <rPh sb="22" eb="23">
      <t>ア</t>
    </rPh>
    <rPh sb="23" eb="24">
      <t>ヒ</t>
    </rPh>
    <rPh sb="25" eb="27">
      <t>シリョウ</t>
    </rPh>
    <rPh sb="27" eb="30">
      <t>インサツヒ</t>
    </rPh>
    <rPh sb="30" eb="31">
      <t>トウ</t>
    </rPh>
    <rPh sb="33" eb="35">
      <t>キニュウ</t>
    </rPh>
    <phoneticPr fontId="2"/>
  </si>
  <si>
    <t>備品什器購入代、消耗品代（紙、鉛筆等）、電話代、郵送料などの事務費を記入します。</t>
    <rPh sb="0" eb="2">
      <t>ビヒン</t>
    </rPh>
    <rPh sb="2" eb="4">
      <t>ジュウキ</t>
    </rPh>
    <rPh sb="4" eb="6">
      <t>コウニュウ</t>
    </rPh>
    <rPh sb="6" eb="7">
      <t>ダイ</t>
    </rPh>
    <rPh sb="8" eb="10">
      <t>ショウモウ</t>
    </rPh>
    <rPh sb="10" eb="11">
      <t>ヒン</t>
    </rPh>
    <rPh sb="11" eb="12">
      <t>ダイ</t>
    </rPh>
    <rPh sb="13" eb="14">
      <t>カミ</t>
    </rPh>
    <rPh sb="15" eb="17">
      <t>エンピツ</t>
    </rPh>
    <rPh sb="17" eb="18">
      <t>トウ</t>
    </rPh>
    <rPh sb="20" eb="22">
      <t>デンワ</t>
    </rPh>
    <rPh sb="22" eb="23">
      <t>ダイ</t>
    </rPh>
    <rPh sb="24" eb="27">
      <t>ユウソウリョウ</t>
    </rPh>
    <rPh sb="30" eb="33">
      <t>ジムヒ</t>
    </rPh>
    <rPh sb="34" eb="36">
      <t>キニュウ</t>
    </rPh>
    <phoneticPr fontId="2"/>
  </si>
  <si>
    <t>人件費</t>
    <rPh sb="0" eb="3">
      <t>ジンケンヒ</t>
    </rPh>
    <phoneticPr fontId="2"/>
  </si>
  <si>
    <t>役員手当、アルバイト賃金等を記入します。</t>
    <rPh sb="0" eb="2">
      <t>ヤクイン</t>
    </rPh>
    <rPh sb="2" eb="4">
      <t>テア</t>
    </rPh>
    <rPh sb="10" eb="12">
      <t>チンギン</t>
    </rPh>
    <rPh sb="12" eb="13">
      <t>トウ</t>
    </rPh>
    <rPh sb="14" eb="16">
      <t>キニュウ</t>
    </rPh>
    <phoneticPr fontId="2"/>
  </si>
  <si>
    <t>会館等の借上費を記入します。</t>
    <rPh sb="0" eb="2">
      <t>カイカン</t>
    </rPh>
    <rPh sb="2" eb="3">
      <t>トウ</t>
    </rPh>
    <rPh sb="4" eb="5">
      <t>カ</t>
    </rPh>
    <rPh sb="5" eb="6">
      <t>ア</t>
    </rPh>
    <rPh sb="6" eb="7">
      <t>ヒ</t>
    </rPh>
    <rPh sb="8" eb="10">
      <t>キニュウ</t>
    </rPh>
    <phoneticPr fontId="2"/>
  </si>
  <si>
    <t>町内会館の電気、ガス、水道代を記入します。</t>
    <rPh sb="0" eb="2">
      <t>チョウナイ</t>
    </rPh>
    <rPh sb="2" eb="4">
      <t>カイカン</t>
    </rPh>
    <rPh sb="5" eb="7">
      <t>デンキ</t>
    </rPh>
    <rPh sb="11" eb="13">
      <t>スイドウ</t>
    </rPh>
    <rPh sb="13" eb="14">
      <t>ダイ</t>
    </rPh>
    <rPh sb="15" eb="17">
      <t>キニュウ</t>
    </rPh>
    <phoneticPr fontId="2"/>
  </si>
  <si>
    <r>
      <t xml:space="preserve">壁紙張替え工事費等、会館修繕に伴う経費を記入します。
</t>
    </r>
    <r>
      <rPr>
        <sz val="11"/>
        <rFont val="ＭＳ Ｐゴシック"/>
        <family val="3"/>
        <charset val="128"/>
      </rPr>
      <t>（ただし、「会館整備補助金」を受けて実施する会館修繕経費については、補助事業費の欄に記入してください）</t>
    </r>
    <rPh sb="0" eb="2">
      <t>カベガミ</t>
    </rPh>
    <rPh sb="2" eb="4">
      <t>ハリカ</t>
    </rPh>
    <rPh sb="5" eb="7">
      <t>コウジ</t>
    </rPh>
    <rPh sb="7" eb="9">
      <t>ヒトウ</t>
    </rPh>
    <rPh sb="10" eb="12">
      <t>カイカン</t>
    </rPh>
    <rPh sb="12" eb="14">
      <t>シュウゼン</t>
    </rPh>
    <rPh sb="15" eb="16">
      <t>トモナ</t>
    </rPh>
    <rPh sb="17" eb="19">
      <t>ケイヒ</t>
    </rPh>
    <rPh sb="20" eb="22">
      <t>キニュウ</t>
    </rPh>
    <rPh sb="33" eb="35">
      <t>カイカン</t>
    </rPh>
    <rPh sb="35" eb="37">
      <t>セイビ</t>
    </rPh>
    <rPh sb="37" eb="39">
      <t>ホジョ</t>
    </rPh>
    <rPh sb="39" eb="40">
      <t>キン</t>
    </rPh>
    <rPh sb="42" eb="43">
      <t>ウ</t>
    </rPh>
    <rPh sb="45" eb="47">
      <t>ジッシ</t>
    </rPh>
    <rPh sb="49" eb="51">
      <t>カイカン</t>
    </rPh>
    <rPh sb="51" eb="53">
      <t>シュウゼン</t>
    </rPh>
    <rPh sb="53" eb="55">
      <t>ケイヒ</t>
    </rPh>
    <rPh sb="61" eb="63">
      <t>ホジョ</t>
    </rPh>
    <rPh sb="63" eb="65">
      <t>ジギョウ</t>
    </rPh>
    <rPh sb="65" eb="66">
      <t>ヒ</t>
    </rPh>
    <rPh sb="67" eb="68">
      <t>ラン</t>
    </rPh>
    <rPh sb="69" eb="71">
      <t>キニュウ</t>
    </rPh>
    <phoneticPr fontId="2"/>
  </si>
  <si>
    <t>会館設備点検費、火災保険料、町内会活動交通費、活動謝礼等を記入します。</t>
    <rPh sb="0" eb="1">
      <t>カイ</t>
    </rPh>
    <rPh sb="1" eb="2">
      <t>カン</t>
    </rPh>
    <rPh sb="2" eb="4">
      <t>セツビ</t>
    </rPh>
    <rPh sb="4" eb="6">
      <t>テンケン</t>
    </rPh>
    <rPh sb="6" eb="7">
      <t>ヒ</t>
    </rPh>
    <rPh sb="8" eb="10">
      <t>カサイ</t>
    </rPh>
    <rPh sb="10" eb="13">
      <t>ホケンリョウ</t>
    </rPh>
    <rPh sb="14" eb="16">
      <t>チョウナイ</t>
    </rPh>
    <rPh sb="16" eb="17">
      <t>カイ</t>
    </rPh>
    <rPh sb="17" eb="19">
      <t>カツドウ</t>
    </rPh>
    <rPh sb="29" eb="31">
      <t>キニュウ</t>
    </rPh>
    <phoneticPr fontId="2"/>
  </si>
  <si>
    <t>町の美化活動、３Ｒ行動の推進、資源回収・リサイクル活動等に伴う経費を記入します。</t>
    <rPh sb="0" eb="1">
      <t>マチ</t>
    </rPh>
    <rPh sb="2" eb="4">
      <t>ビカ</t>
    </rPh>
    <rPh sb="4" eb="6">
      <t>カツドウ</t>
    </rPh>
    <rPh sb="9" eb="11">
      <t>コウドウ</t>
    </rPh>
    <rPh sb="12" eb="14">
      <t>スイシン</t>
    </rPh>
    <rPh sb="15" eb="17">
      <t>シゲン</t>
    </rPh>
    <rPh sb="17" eb="19">
      <t>カイシュウ</t>
    </rPh>
    <rPh sb="25" eb="27">
      <t>カツドウ</t>
    </rPh>
    <rPh sb="27" eb="28">
      <t>トウ</t>
    </rPh>
    <rPh sb="29" eb="30">
      <t>トモナ</t>
    </rPh>
    <rPh sb="31" eb="33">
      <t>ケイヒ</t>
    </rPh>
    <rPh sb="34" eb="36">
      <t>キニュウ</t>
    </rPh>
    <phoneticPr fontId="2"/>
  </si>
  <si>
    <t>安全・安心環境づくり事業費</t>
    <rPh sb="0" eb="2">
      <t>アンゼン</t>
    </rPh>
    <rPh sb="3" eb="5">
      <t>アンシン</t>
    </rPh>
    <rPh sb="5" eb="7">
      <t>カンキョウ</t>
    </rPh>
    <rPh sb="10" eb="13">
      <t>ジギョウヒ</t>
    </rPh>
    <phoneticPr fontId="2"/>
  </si>
  <si>
    <r>
      <t xml:space="preserve">交通安全、地域防犯灯新規整備費（器具更新、新規設置）、防犯・防災活動に伴う経費を記入します。
</t>
    </r>
    <r>
      <rPr>
        <sz val="10"/>
        <rFont val="ＭＳ Ｐゴシック"/>
        <family val="3"/>
        <charset val="128"/>
      </rPr>
      <t>（ただし、「地域の防犯力向上緊急補助金」「地域防犯灯維持管理費」や「町の防災組織活動費」などを活用して実施する事業の経費については、補助事業費の欄に記入してください。）</t>
    </r>
    <rPh sb="5" eb="7">
      <t>チイキ</t>
    </rPh>
    <rPh sb="30" eb="32">
      <t>ボウサイ</t>
    </rPh>
    <rPh sb="35" eb="36">
      <t>トモナ</t>
    </rPh>
    <rPh sb="37" eb="39">
      <t>ケイヒ</t>
    </rPh>
    <rPh sb="40" eb="42">
      <t>キニュウ</t>
    </rPh>
    <rPh sb="68" eb="70">
      <t>チイキ</t>
    </rPh>
    <rPh sb="70" eb="73">
      <t>ボウハントウ</t>
    </rPh>
    <rPh sb="73" eb="75">
      <t>イジ</t>
    </rPh>
    <rPh sb="75" eb="77">
      <t>カンリ</t>
    </rPh>
    <rPh sb="77" eb="78">
      <t>ヒ</t>
    </rPh>
    <rPh sb="81" eb="82">
      <t>マチ</t>
    </rPh>
    <rPh sb="83" eb="85">
      <t>ボウサイ</t>
    </rPh>
    <rPh sb="85" eb="87">
      <t>ソシキ</t>
    </rPh>
    <rPh sb="87" eb="89">
      <t>カツドウ</t>
    </rPh>
    <rPh sb="89" eb="90">
      <t>ヒ</t>
    </rPh>
    <rPh sb="94" eb="96">
      <t>カツヨウ</t>
    </rPh>
    <rPh sb="98" eb="100">
      <t>ジッシ</t>
    </rPh>
    <rPh sb="102" eb="104">
      <t>ジギョウ</t>
    </rPh>
    <rPh sb="105" eb="107">
      <t>ケイヒ</t>
    </rPh>
    <rPh sb="113" eb="115">
      <t>ホジョ</t>
    </rPh>
    <rPh sb="115" eb="117">
      <t>ジギョウ</t>
    </rPh>
    <rPh sb="117" eb="118">
      <t>ヒ</t>
    </rPh>
    <rPh sb="119" eb="120">
      <t>ラン</t>
    </rPh>
    <rPh sb="121" eb="123">
      <t>キニュウ</t>
    </rPh>
    <phoneticPr fontId="2"/>
  </si>
  <si>
    <t>子供会活動費、スポーツ推進委員負担金、青少年指導員負担金、婦人部活動費、老人クラブ活動費等を記入します。</t>
    <rPh sb="1" eb="2">
      <t>トモ</t>
    </rPh>
    <rPh sb="3" eb="5">
      <t>カツドウ</t>
    </rPh>
    <rPh sb="5" eb="6">
      <t>ヒ</t>
    </rPh>
    <rPh sb="11" eb="13">
      <t>スイシン</t>
    </rPh>
    <rPh sb="13" eb="15">
      <t>イイン</t>
    </rPh>
    <rPh sb="15" eb="18">
      <t>フタンキン</t>
    </rPh>
    <rPh sb="21" eb="22">
      <t>ネン</t>
    </rPh>
    <rPh sb="22" eb="24">
      <t>シドウ</t>
    </rPh>
    <rPh sb="24" eb="25">
      <t>イン</t>
    </rPh>
    <rPh sb="25" eb="28">
      <t>フタンキン</t>
    </rPh>
    <rPh sb="34" eb="35">
      <t>ヒ</t>
    </rPh>
    <rPh sb="43" eb="44">
      <t>ヒ</t>
    </rPh>
    <rPh sb="44" eb="45">
      <t>トウ</t>
    </rPh>
    <rPh sb="46" eb="48">
      <t>キニュウ</t>
    </rPh>
    <phoneticPr fontId="2"/>
  </si>
  <si>
    <t>盆踊り大会、運動会開催費、各種スポーツ大会開催経費等を記入します。</t>
    <rPh sb="3" eb="5">
      <t>タイカイ</t>
    </rPh>
    <rPh sb="9" eb="11">
      <t>カイサイ</t>
    </rPh>
    <rPh sb="11" eb="12">
      <t>ヒ</t>
    </rPh>
    <rPh sb="21" eb="23">
      <t>カイサイ</t>
    </rPh>
    <rPh sb="23" eb="25">
      <t>ケイヒ</t>
    </rPh>
    <rPh sb="25" eb="26">
      <t>トウ</t>
    </rPh>
    <rPh sb="27" eb="29">
      <t>キニュウ</t>
    </rPh>
    <phoneticPr fontId="2"/>
  </si>
  <si>
    <t>敬老会開催費（記念品代含む）、給食・配食サービス経費等を記入します。</t>
    <rPh sb="3" eb="5">
      <t>カイサイ</t>
    </rPh>
    <rPh sb="5" eb="6">
      <t>ヒ</t>
    </rPh>
    <rPh sb="7" eb="9">
      <t>キネン</t>
    </rPh>
    <rPh sb="9" eb="10">
      <t>ヒン</t>
    </rPh>
    <rPh sb="10" eb="11">
      <t>ダイ</t>
    </rPh>
    <rPh sb="11" eb="12">
      <t>フク</t>
    </rPh>
    <rPh sb="15" eb="17">
      <t>キュウショク</t>
    </rPh>
    <rPh sb="18" eb="19">
      <t>クバ</t>
    </rPh>
    <rPh sb="19" eb="20">
      <t>ショク</t>
    </rPh>
    <rPh sb="24" eb="26">
      <t>ケイヒ</t>
    </rPh>
    <rPh sb="26" eb="27">
      <t>トウ</t>
    </rPh>
    <rPh sb="28" eb="30">
      <t>キニュウ</t>
    </rPh>
    <phoneticPr fontId="2"/>
  </si>
  <si>
    <t>各種講習会、映画会、書道展、絵画展、文化祭等の開催経費を記入します。</t>
    <rPh sb="0" eb="2">
      <t>カクシュ</t>
    </rPh>
    <rPh sb="2" eb="5">
      <t>コウシュウカイ</t>
    </rPh>
    <rPh sb="8" eb="9">
      <t>カイ</t>
    </rPh>
    <rPh sb="14" eb="17">
      <t>カイガテン</t>
    </rPh>
    <rPh sb="18" eb="21">
      <t>ブンカサイ</t>
    </rPh>
    <rPh sb="21" eb="22">
      <t>トウ</t>
    </rPh>
    <rPh sb="23" eb="25">
      <t>カイサイ</t>
    </rPh>
    <rPh sb="25" eb="27">
      <t>ケイヒ</t>
    </rPh>
    <rPh sb="28" eb="30">
      <t>キニュウ</t>
    </rPh>
    <phoneticPr fontId="2"/>
  </si>
  <si>
    <t>各種団体（防犯協会、体育協会など）への会費・分担金、広報活動費（掲示板設置費など）等を記入してください。</t>
    <rPh sb="0" eb="2">
      <t>カクシュ</t>
    </rPh>
    <rPh sb="2" eb="4">
      <t>ダンタイ</t>
    </rPh>
    <rPh sb="5" eb="7">
      <t>ボウハン</t>
    </rPh>
    <rPh sb="7" eb="9">
      <t>キョウカイ</t>
    </rPh>
    <rPh sb="10" eb="12">
      <t>タイイク</t>
    </rPh>
    <rPh sb="12" eb="14">
      <t>キョウカイ</t>
    </rPh>
    <rPh sb="19" eb="21">
      <t>カイヒ</t>
    </rPh>
    <rPh sb="22" eb="25">
      <t>ブンタンキン</t>
    </rPh>
    <rPh sb="26" eb="28">
      <t>コウホウ</t>
    </rPh>
    <rPh sb="28" eb="30">
      <t>カツドウ</t>
    </rPh>
    <rPh sb="30" eb="31">
      <t>ヒ</t>
    </rPh>
    <rPh sb="32" eb="35">
      <t>ケイジバン</t>
    </rPh>
    <rPh sb="35" eb="38">
      <t>セッチヒ</t>
    </rPh>
    <rPh sb="41" eb="42">
      <t>トウ</t>
    </rPh>
    <rPh sb="43" eb="45">
      <t>キニュウ</t>
    </rPh>
    <phoneticPr fontId="2"/>
  </si>
  <si>
    <r>
      <t xml:space="preserve">地域防犯灯維持管理費補助金で実施する活動（地域防犯灯の電気代、地域防犯灯の清掃・点検・修繕・球換え等）に伴う経費を記入します。
</t>
    </r>
    <r>
      <rPr>
        <sz val="10"/>
        <rFont val="ＭＳ Ｐゴシック"/>
        <family val="3"/>
        <charset val="128"/>
      </rPr>
      <t>（ただし地域防犯灯の器具自体の更新は「安全・安心環境づくり事業費」へ計上してください）</t>
    </r>
    <rPh sb="0" eb="2">
      <t>チイキ</t>
    </rPh>
    <rPh sb="2" eb="5">
      <t>ボウハントウ</t>
    </rPh>
    <rPh sb="5" eb="7">
      <t>イジ</t>
    </rPh>
    <rPh sb="7" eb="10">
      <t>カンリヒ</t>
    </rPh>
    <rPh sb="10" eb="13">
      <t>ホジョキン</t>
    </rPh>
    <rPh sb="14" eb="16">
      <t>ジッシ</t>
    </rPh>
    <rPh sb="18" eb="20">
      <t>カツドウ</t>
    </rPh>
    <rPh sb="21" eb="23">
      <t>チイキ</t>
    </rPh>
    <rPh sb="23" eb="26">
      <t>ボウハントウ</t>
    </rPh>
    <rPh sb="27" eb="30">
      <t>デンキダイ</t>
    </rPh>
    <rPh sb="31" eb="33">
      <t>チイキ</t>
    </rPh>
    <rPh sb="33" eb="36">
      <t>ボウハントウ</t>
    </rPh>
    <rPh sb="37" eb="39">
      <t>セイソウ</t>
    </rPh>
    <rPh sb="40" eb="42">
      <t>テンケン</t>
    </rPh>
    <rPh sb="43" eb="45">
      <t>シュウゼン</t>
    </rPh>
    <rPh sb="46" eb="47">
      <t>タマ</t>
    </rPh>
    <rPh sb="47" eb="48">
      <t>カ</t>
    </rPh>
    <rPh sb="49" eb="50">
      <t>トウ</t>
    </rPh>
    <rPh sb="52" eb="53">
      <t>トモナ</t>
    </rPh>
    <rPh sb="54" eb="56">
      <t>ケイヒ</t>
    </rPh>
    <rPh sb="57" eb="59">
      <t>キニュウ</t>
    </rPh>
    <rPh sb="68" eb="70">
      <t>チイキ</t>
    </rPh>
    <rPh sb="70" eb="73">
      <t>ボウハントウ</t>
    </rPh>
    <rPh sb="74" eb="76">
      <t>キグ</t>
    </rPh>
    <rPh sb="76" eb="78">
      <t>ジタイ</t>
    </rPh>
    <rPh sb="79" eb="81">
      <t>コウシン</t>
    </rPh>
    <rPh sb="83" eb="85">
      <t>アンゼン</t>
    </rPh>
    <rPh sb="86" eb="88">
      <t>アンシン</t>
    </rPh>
    <rPh sb="88" eb="90">
      <t>カンキョウ</t>
    </rPh>
    <rPh sb="93" eb="96">
      <t>ジギョウヒ</t>
    </rPh>
    <rPh sb="98" eb="100">
      <t>ケイジョウ</t>
    </rPh>
    <phoneticPr fontId="2"/>
  </si>
  <si>
    <t>町の防災組織活動費補助金で実施する活動（防災資機材等の購入、防災訓練開催費等）を記入します。</t>
    <rPh sb="0" eb="1">
      <t>マチ</t>
    </rPh>
    <rPh sb="2" eb="4">
      <t>ボウサイ</t>
    </rPh>
    <rPh sb="4" eb="6">
      <t>ソシキ</t>
    </rPh>
    <rPh sb="6" eb="8">
      <t>カツドウ</t>
    </rPh>
    <rPh sb="8" eb="9">
      <t>ヒ</t>
    </rPh>
    <rPh sb="9" eb="12">
      <t>ホジョキン</t>
    </rPh>
    <rPh sb="13" eb="15">
      <t>ジッシ</t>
    </rPh>
    <rPh sb="17" eb="19">
      <t>カツドウ</t>
    </rPh>
    <rPh sb="37" eb="38">
      <t>トウ</t>
    </rPh>
    <rPh sb="40" eb="42">
      <t>キニュウ</t>
    </rPh>
    <phoneticPr fontId="2"/>
  </si>
  <si>
    <t>自治会町内会館脱炭素化推進事業補助金で実施する省エネ設備（LED 照明器具、エアコン、断熱窓等）の導入に伴う経費を記入します。</t>
    <rPh sb="52" eb="53">
      <t>トモナ</t>
    </rPh>
    <rPh sb="54" eb="56">
      <t>ケイヒ</t>
    </rPh>
    <phoneticPr fontId="2"/>
  </si>
  <si>
    <t>地域の防犯力向上緊急補助金で実施する活動（防犯パトロール、防犯啓発グッズ作成・購入等）を記入します。</t>
    <rPh sb="14" eb="16">
      <t>ジッシ</t>
    </rPh>
    <rPh sb="18" eb="20">
      <t>カツドウ</t>
    </rPh>
    <rPh sb="21" eb="23">
      <t>ボウハン</t>
    </rPh>
    <rPh sb="29" eb="31">
      <t>ボウハン</t>
    </rPh>
    <rPh sb="31" eb="33">
      <t>ケイハツ</t>
    </rPh>
    <rPh sb="36" eb="38">
      <t>サクセイ</t>
    </rPh>
    <rPh sb="39" eb="41">
      <t>コウニュウ</t>
    </rPh>
    <rPh sb="41" eb="42">
      <t>トウ</t>
    </rPh>
    <phoneticPr fontId="2"/>
  </si>
  <si>
    <t>会館建設・修繕積立金を記入します。</t>
    <rPh sb="0" eb="2">
      <t>カイカン</t>
    </rPh>
    <rPh sb="2" eb="4">
      <t>ケンセツ</t>
    </rPh>
    <rPh sb="5" eb="7">
      <t>シュウゼン</t>
    </rPh>
    <rPh sb="7" eb="8">
      <t>ツ</t>
    </rPh>
    <rPh sb="8" eb="9">
      <t>タ</t>
    </rPh>
    <rPh sb="9" eb="10">
      <t>キン</t>
    </rPh>
    <rPh sb="11" eb="13">
      <t>キニュウ</t>
    </rPh>
    <phoneticPr fontId="2"/>
  </si>
  <si>
    <t>交際費、賀詞交換会開催費等を記入します。</t>
    <rPh sb="0" eb="3">
      <t>コウサイヒ</t>
    </rPh>
    <rPh sb="4" eb="6">
      <t>ガシ</t>
    </rPh>
    <rPh sb="6" eb="9">
      <t>コウカンカイ</t>
    </rPh>
    <rPh sb="9" eb="11">
      <t>カイサイ</t>
    </rPh>
    <rPh sb="11" eb="12">
      <t>ヒ</t>
    </rPh>
    <rPh sb="12" eb="13">
      <t>トウ</t>
    </rPh>
    <rPh sb="14" eb="16">
      <t>キニュウ</t>
    </rPh>
    <phoneticPr fontId="2"/>
  </si>
  <si>
    <t>祝金、香典等を記入します。</t>
    <rPh sb="0" eb="1">
      <t>イワ</t>
    </rPh>
    <rPh sb="1" eb="2">
      <t>キン</t>
    </rPh>
    <rPh sb="3" eb="5">
      <t>コウデン</t>
    </rPh>
    <rPh sb="5" eb="6">
      <t>トウ</t>
    </rPh>
    <rPh sb="7" eb="9">
      <t>キニュウ</t>
    </rPh>
    <phoneticPr fontId="2"/>
  </si>
  <si>
    <t>新年会、忘年会、慰労会等を記入します。</t>
    <rPh sb="0" eb="3">
      <t>シンネンカイ</t>
    </rPh>
    <rPh sb="4" eb="7">
      <t>ボウネンカイ</t>
    </rPh>
    <rPh sb="8" eb="11">
      <t>イロウカイ</t>
    </rPh>
    <rPh sb="11" eb="12">
      <t>トウ</t>
    </rPh>
    <rPh sb="13" eb="15">
      <t>キニュウ</t>
    </rPh>
    <phoneticPr fontId="2"/>
  </si>
  <si>
    <t>寄付金、共同募金、歳末助け合い募金、日本赤十字社会費等を記入します。</t>
    <rPh sb="0" eb="3">
      <t>キフキン</t>
    </rPh>
    <rPh sb="4" eb="6">
      <t>キョウドウ</t>
    </rPh>
    <rPh sb="6" eb="8">
      <t>ボキン</t>
    </rPh>
    <rPh sb="9" eb="11">
      <t>サイマツ</t>
    </rPh>
    <rPh sb="11" eb="12">
      <t>タス</t>
    </rPh>
    <rPh sb="13" eb="14">
      <t>ア</t>
    </rPh>
    <rPh sb="15" eb="17">
      <t>ボキン</t>
    </rPh>
    <rPh sb="24" eb="26">
      <t>カイヒ</t>
    </rPh>
    <rPh sb="26" eb="27">
      <t>トウ</t>
    </rPh>
    <rPh sb="28" eb="30">
      <t>キニュウ</t>
    </rPh>
    <phoneticPr fontId="2"/>
  </si>
  <si>
    <t>予備費を記入します。</t>
    <rPh sb="0" eb="3">
      <t>ヨビヒ</t>
    </rPh>
    <rPh sb="4" eb="6">
      <t>キニュウ</t>
    </rPh>
    <phoneticPr fontId="2"/>
  </si>
  <si>
    <t>　　　　　令和７年度 収支予算書</t>
    <rPh sb="5" eb="7">
      <t>レイワ</t>
    </rPh>
    <rPh sb="11" eb="13">
      <t>シュウシ</t>
    </rPh>
    <rPh sb="15" eb="16">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</si>
</sst>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_ "/>
    <numFmt numFmtId="178" formatCode="#,##0;&quot;△ &quot;#,##0"/>
  </numFmts>
  <fonts count="36"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2"/>
      <name val="ＭＳ Ｐ明朝"/>
      <family val="1"/>
      <charset val="128"/>
    </font>
    <font>
      <sz val="18"/>
      <name val="ＭＳ Ｐゴシック"/>
      <family val="3"/>
      <charset val="128"/>
    </font>
    <font>
      <b/>
      <sz val="16"/>
      <name val="ＭＳ Ｐゴシック"/>
      <family val="3"/>
      <charset val="128"/>
    </font>
    <font>
      <sz val="16"/>
      <name val="ＭＳ Ｐゴシック"/>
      <family val="3"/>
      <charset val="128"/>
    </font>
    <font>
      <sz val="12"/>
      <name val="ＭＳ Ｐゴシック"/>
      <family val="3"/>
      <charset val="128"/>
    </font>
    <font>
      <sz val="10"/>
      <name val="ＭＳ Ｐ明朝"/>
      <family val="1"/>
      <charset val="128"/>
    </font>
    <font>
      <sz val="11"/>
      <name val="ＭＳ Ｐ明朝"/>
      <family val="1"/>
      <charset val="128"/>
    </font>
    <font>
      <sz val="10"/>
      <name val="ＭＳ Ｐゴシック"/>
      <family val="3"/>
      <charset val="128"/>
    </font>
    <font>
      <sz val="8"/>
      <name val="ＭＳ Ｐ明朝"/>
      <family val="1"/>
      <charset val="128"/>
    </font>
    <font>
      <sz val="9"/>
      <name val="ＭＳ Ｐ明朝"/>
      <family val="1"/>
      <charset val="128"/>
    </font>
    <font>
      <b/>
      <sz val="14"/>
      <name val="ＭＳ Ｐゴシック"/>
      <family val="3"/>
      <charset val="128"/>
    </font>
    <font>
      <sz val="8"/>
      <name val="ＭＳ Ｐゴシック"/>
      <family val="3"/>
      <charset val="128"/>
    </font>
    <font>
      <b/>
      <sz val="11"/>
      <name val="ＭＳ Ｐ明朝"/>
      <family val="1"/>
      <charset val="128"/>
    </font>
    <font>
      <sz val="9"/>
      <color indexed="81"/>
      <name val="ＭＳ Ｐゴシック"/>
      <family val="3"/>
      <charset val="128"/>
    </font>
    <font>
      <sz val="11"/>
      <color theme="1"/>
      <name val="ＭＳ Ｐゴシック"/>
      <family val="3"/>
      <charset val="128"/>
    </font>
    <font>
      <b/>
      <sz val="12"/>
      <color theme="1"/>
      <name val="ＭＳ Ｐゴシック"/>
      <family val="3"/>
      <charset val="128"/>
    </font>
    <font>
      <sz val="12"/>
      <color theme="1"/>
      <name val="ＭＳ Ｐ明朝"/>
      <family val="1"/>
      <charset val="128"/>
    </font>
    <font>
      <sz val="14"/>
      <name val="ＭＳ Ｐゴシック"/>
      <family val="3"/>
      <charset val="128"/>
    </font>
    <font>
      <b/>
      <sz val="12"/>
      <color indexed="8"/>
      <name val="ＭＳ Ｐ明朝"/>
      <family val="1"/>
      <charset val="128"/>
    </font>
    <font>
      <sz val="12"/>
      <color theme="1"/>
      <name val="ＭＳ Ｐゴシック"/>
      <family val="3"/>
      <charset val="128"/>
    </font>
    <font>
      <sz val="11"/>
      <color theme="1"/>
      <name val="ＭＳ Ｐ明朝"/>
      <family val="1"/>
      <charset val="128"/>
    </font>
    <font>
      <u/>
      <sz val="11"/>
      <color indexed="8"/>
      <name val="ＭＳ Ｐ明朝"/>
      <family val="1"/>
      <charset val="128"/>
    </font>
    <font>
      <sz val="11"/>
      <color indexed="8"/>
      <name val="ＭＳ Ｐ明朝"/>
      <family val="1"/>
      <charset val="128"/>
    </font>
    <font>
      <sz val="11"/>
      <name val="ＭＳ ゴシック"/>
      <family val="3"/>
      <charset val="128"/>
    </font>
    <font>
      <sz val="11"/>
      <name val="HGS創英角ﾎﾟｯﾌﾟ体"/>
      <family val="3"/>
      <charset val="128"/>
    </font>
    <font>
      <u/>
      <sz val="11"/>
      <name val="ＭＳ Ｐ明朝"/>
      <family val="1"/>
      <charset val="128"/>
    </font>
    <font>
      <sz val="11"/>
      <name val="ＭＳ 明朝"/>
      <family val="1"/>
      <charset val="128"/>
    </font>
    <font>
      <b/>
      <sz val="11"/>
      <name val="ＭＳ Ｐゴシック"/>
      <family val="3"/>
      <charset val="128"/>
    </font>
    <font>
      <b/>
      <sz val="11"/>
      <name val="ＭＳ Ｐゴシック"/>
      <family val="3"/>
      <charset val="128"/>
      <scheme val="minor"/>
    </font>
    <font>
      <sz val="11"/>
      <color rgb="FFFF0000"/>
      <name val="ＭＳ Ｐゴシック"/>
      <family val="3"/>
      <charset val="128"/>
    </font>
    <font>
      <sz val="11"/>
      <color rgb="FFFF0000"/>
      <name val="ＭＳ Ｐ明朝"/>
      <family val="1"/>
      <charset val="128"/>
    </font>
    <font>
      <b/>
      <sz val="14"/>
      <color theme="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100">
    <border>
      <left/>
      <right/>
      <top/>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top/>
      <bottom style="double">
        <color indexed="64"/>
      </bottom>
      <diagonal/>
    </border>
    <border>
      <left/>
      <right style="medium">
        <color indexed="64"/>
      </right>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double">
        <color indexed="64"/>
      </bottom>
      <diagonal/>
    </border>
    <border>
      <left style="medium">
        <color indexed="64"/>
      </left>
      <right/>
      <top/>
      <bottom style="double">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n">
        <color indexed="64"/>
      </left>
      <right style="thin">
        <color indexed="64"/>
      </right>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diagonal/>
    </border>
    <border>
      <left style="medium">
        <color indexed="64"/>
      </left>
      <right style="thin">
        <color indexed="64"/>
      </right>
      <top style="double">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414">
    <xf numFmtId="0" fontId="0" fillId="0" borderId="0" xfId="0"/>
    <xf numFmtId="0" fontId="3" fillId="0" borderId="0" xfId="0" applyFont="1" applyAlignment="1">
      <alignment horizontal="left"/>
    </xf>
    <xf numFmtId="0" fontId="3" fillId="0" borderId="0" xfId="0" applyFont="1" applyAlignment="1">
      <alignment horizontal="left" vertical="top"/>
    </xf>
    <xf numFmtId="0" fontId="3" fillId="0" borderId="0" xfId="0" applyFont="1" applyAlignment="1">
      <alignment horizontal="center"/>
    </xf>
    <xf numFmtId="0" fontId="4" fillId="0" borderId="0" xfId="0" applyFont="1" applyAlignment="1">
      <alignment horizontal="right"/>
    </xf>
    <xf numFmtId="0" fontId="3" fillId="0" borderId="0" xfId="0" applyFont="1" applyAlignment="1">
      <alignment horizontal="left" vertical="center"/>
    </xf>
    <xf numFmtId="38" fontId="8" fillId="0" borderId="1" xfId="1" applyFont="1" applyBorder="1" applyAlignment="1">
      <alignment horizontal="center" vertical="center" wrapText="1"/>
    </xf>
    <xf numFmtId="0" fontId="8" fillId="0" borderId="0" xfId="0" applyFont="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0" fillId="0" borderId="0" xfId="0"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0" fillId="0" borderId="0" xfId="0" applyAlignment="1">
      <alignment vertical="center"/>
    </xf>
    <xf numFmtId="38" fontId="11" fillId="0" borderId="0" xfId="1" applyFont="1" applyAlignment="1">
      <alignment vertical="center" wrapText="1"/>
    </xf>
    <xf numFmtId="0" fontId="10" fillId="0" borderId="4" xfId="0" applyFont="1" applyBorder="1" applyAlignment="1">
      <alignment horizontal="center" vertical="center"/>
    </xf>
    <xf numFmtId="176" fontId="1" fillId="0" borderId="11" xfId="1" applyNumberFormat="1" applyFont="1" applyFill="1" applyBorder="1" applyAlignment="1">
      <alignment vertical="center"/>
    </xf>
    <xf numFmtId="0" fontId="10" fillId="0" borderId="12" xfId="0" applyFont="1" applyBorder="1" applyAlignment="1">
      <alignment horizontal="left"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38" fontId="0" fillId="0" borderId="0" xfId="0" applyNumberFormat="1" applyAlignment="1">
      <alignment vertical="center" wrapText="1"/>
    </xf>
    <xf numFmtId="2" fontId="0" fillId="0" borderId="0" xfId="0" applyNumberFormat="1" applyAlignment="1">
      <alignment vertical="center" wrapTex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0" fillId="0" borderId="7" xfId="0" applyFont="1" applyBorder="1" applyAlignment="1">
      <alignment vertical="center" shrinkToFit="1"/>
    </xf>
    <xf numFmtId="0" fontId="9" fillId="0" borderId="7" xfId="0" applyFont="1" applyBorder="1" applyAlignment="1">
      <alignment vertical="center" shrinkToFit="1"/>
    </xf>
    <xf numFmtId="0" fontId="12" fillId="0" borderId="16"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18" xfId="0" applyFont="1" applyBorder="1" applyAlignment="1">
      <alignment horizontal="center" vertical="center" shrinkToFit="1"/>
    </xf>
    <xf numFmtId="176" fontId="14" fillId="0" borderId="19" xfId="1" applyNumberFormat="1" applyFont="1" applyBorder="1" applyAlignment="1">
      <alignment vertical="center"/>
    </xf>
    <xf numFmtId="38" fontId="1" fillId="0" borderId="0" xfId="1" applyFont="1" applyBorder="1" applyAlignment="1">
      <alignment horizontal="center" vertical="center" wrapText="1"/>
    </xf>
    <xf numFmtId="0" fontId="0" fillId="0" borderId="0" xfId="0" applyAlignment="1">
      <alignment horizontal="center"/>
    </xf>
    <xf numFmtId="0" fontId="15" fillId="0" borderId="0" xfId="0" applyFont="1" applyAlignment="1">
      <alignment vertical="center" wrapText="1"/>
    </xf>
    <xf numFmtId="38" fontId="8" fillId="0" borderId="20" xfId="1" applyFont="1" applyBorder="1" applyAlignment="1">
      <alignment horizontal="center" vertical="center" wrapText="1"/>
    </xf>
    <xf numFmtId="0" fontId="9" fillId="2" borderId="21" xfId="0" applyFont="1" applyFill="1" applyBorder="1" applyAlignment="1">
      <alignment vertical="center" shrinkToFit="1"/>
    </xf>
    <xf numFmtId="38" fontId="9" fillId="3" borderId="0" xfId="1" applyFont="1" applyFill="1" applyBorder="1" applyAlignment="1">
      <alignment vertical="center" wrapText="1"/>
    </xf>
    <xf numFmtId="0" fontId="12" fillId="0" borderId="16" xfId="0" applyFont="1" applyBorder="1" applyAlignment="1">
      <alignment horizontal="center" vertical="center" wrapText="1"/>
    </xf>
    <xf numFmtId="0" fontId="9" fillId="2" borderId="22" xfId="0" applyFont="1" applyFill="1" applyBorder="1" applyAlignment="1">
      <alignment vertical="center" shrinkToFit="1"/>
    </xf>
    <xf numFmtId="38" fontId="9" fillId="3" borderId="7" xfId="1" applyFont="1" applyFill="1" applyBorder="1" applyAlignment="1">
      <alignment vertical="center" wrapText="1"/>
    </xf>
    <xf numFmtId="0" fontId="12" fillId="0" borderId="7" xfId="0" applyFont="1" applyBorder="1" applyAlignment="1">
      <alignment horizontal="center" vertical="center" wrapText="1"/>
    </xf>
    <xf numFmtId="0" fontId="9" fillId="2" borderId="7" xfId="0" applyFont="1" applyFill="1" applyBorder="1" applyAlignment="1">
      <alignment vertical="center" shrinkToFit="1"/>
    </xf>
    <xf numFmtId="0" fontId="12" fillId="0" borderId="8" xfId="0" applyFont="1" applyBorder="1" applyAlignment="1">
      <alignment horizontal="center" vertical="center" wrapText="1"/>
    </xf>
    <xf numFmtId="0" fontId="9" fillId="2" borderId="11" xfId="0" applyFont="1" applyFill="1" applyBorder="1" applyAlignment="1">
      <alignment vertical="center" shrinkToFit="1"/>
    </xf>
    <xf numFmtId="38" fontId="9" fillId="3" borderId="4" xfId="1" applyFont="1" applyFill="1" applyBorder="1" applyAlignment="1">
      <alignment vertical="center" wrapText="1"/>
    </xf>
    <xf numFmtId="0" fontId="12" fillId="0" borderId="4" xfId="0" applyFont="1" applyBorder="1" applyAlignment="1">
      <alignment horizontal="center" vertical="center" wrapText="1"/>
    </xf>
    <xf numFmtId="0" fontId="9" fillId="2" borderId="4" xfId="0" applyFont="1" applyFill="1" applyBorder="1" applyAlignment="1">
      <alignment vertical="center" shrinkToFit="1"/>
    </xf>
    <xf numFmtId="0" fontId="12" fillId="0" borderId="5" xfId="0" applyFont="1" applyBorder="1" applyAlignment="1">
      <alignment horizontal="center" vertical="center" wrapText="1"/>
    </xf>
    <xf numFmtId="0" fontId="9" fillId="2" borderId="23" xfId="0" applyFont="1" applyFill="1" applyBorder="1" applyAlignment="1">
      <alignment vertical="center" shrinkToFit="1"/>
    </xf>
    <xf numFmtId="38" fontId="9" fillId="3" borderId="17" xfId="1" applyFont="1" applyFill="1" applyBorder="1" applyAlignment="1">
      <alignment vertical="center" wrapText="1"/>
    </xf>
    <xf numFmtId="0" fontId="12" fillId="0" borderId="17" xfId="0" applyFont="1" applyBorder="1" applyAlignment="1">
      <alignment horizontal="center" vertical="center" wrapText="1"/>
    </xf>
    <xf numFmtId="0" fontId="9" fillId="2" borderId="17" xfId="0" applyFont="1" applyFill="1" applyBorder="1" applyAlignment="1">
      <alignment vertical="center" shrinkToFit="1"/>
    </xf>
    <xf numFmtId="0" fontId="12" fillId="0" borderId="18" xfId="0" applyFont="1" applyBorder="1" applyAlignment="1">
      <alignment horizontal="center" vertical="center" wrapText="1"/>
    </xf>
    <xf numFmtId="0" fontId="10" fillId="0" borderId="24" xfId="0" applyFont="1" applyBorder="1" applyAlignment="1">
      <alignment vertical="center" wrapText="1"/>
    </xf>
    <xf numFmtId="38" fontId="10" fillId="0" borderId="25" xfId="1" applyFont="1" applyBorder="1" applyAlignment="1">
      <alignment vertical="center" wrapText="1"/>
    </xf>
    <xf numFmtId="0" fontId="12" fillId="0" borderId="25" xfId="0" applyFont="1" applyBorder="1" applyAlignment="1">
      <alignment vertical="center" wrapText="1"/>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11" xfId="0" applyFont="1" applyFill="1" applyBorder="1" applyAlignment="1">
      <alignment vertical="center" shrinkToFit="1"/>
    </xf>
    <xf numFmtId="0" fontId="10" fillId="2" borderId="21" xfId="0" applyFont="1" applyFill="1" applyBorder="1" applyAlignment="1">
      <alignment vertical="center" shrinkToFit="1"/>
    </xf>
    <xf numFmtId="0" fontId="10" fillId="2" borderId="22" xfId="0" applyFont="1" applyFill="1" applyBorder="1" applyAlignment="1">
      <alignment vertical="center" shrinkToFit="1"/>
    </xf>
    <xf numFmtId="0" fontId="10" fillId="2" borderId="23" xfId="0" applyFont="1" applyFill="1" applyBorder="1" applyAlignment="1">
      <alignment vertical="center" shrinkToFit="1"/>
    </xf>
    <xf numFmtId="176" fontId="1" fillId="0" borderId="23" xfId="1" applyNumberFormat="1" applyFill="1" applyBorder="1" applyAlignment="1">
      <alignment vertical="center"/>
    </xf>
    <xf numFmtId="0" fontId="10" fillId="0" borderId="27" xfId="0" applyFont="1" applyBorder="1" applyAlignment="1">
      <alignment vertical="center" wrapText="1"/>
    </xf>
    <xf numFmtId="38" fontId="10" fillId="0" borderId="28" xfId="1" applyFont="1" applyBorder="1" applyAlignment="1">
      <alignment vertical="center" wrapText="1"/>
    </xf>
    <xf numFmtId="0" fontId="12" fillId="0" borderId="28" xfId="0" applyFont="1" applyBorder="1" applyAlignment="1">
      <alignment vertical="center" wrapText="1"/>
    </xf>
    <xf numFmtId="0" fontId="10" fillId="0" borderId="28" xfId="0" applyFont="1" applyBorder="1" applyAlignment="1">
      <alignment vertical="center" wrapText="1"/>
    </xf>
    <xf numFmtId="0" fontId="10" fillId="0" borderId="29" xfId="0" applyFont="1" applyBorder="1" applyAlignment="1">
      <alignment vertical="center" wrapText="1"/>
    </xf>
    <xf numFmtId="176" fontId="1" fillId="0" borderId="21" xfId="1" applyNumberFormat="1" applyFill="1" applyBorder="1" applyAlignment="1">
      <alignment vertical="center"/>
    </xf>
    <xf numFmtId="0" fontId="0" fillId="0" borderId="30" xfId="0" applyBorder="1" applyAlignment="1">
      <alignment horizontal="center" vertical="center" wrapText="1"/>
    </xf>
    <xf numFmtId="176" fontId="1" fillId="0" borderId="30" xfId="1" applyNumberFormat="1" applyFill="1" applyBorder="1" applyAlignment="1">
      <alignment vertical="center"/>
    </xf>
    <xf numFmtId="38" fontId="10" fillId="0" borderId="0" xfId="1" applyFont="1" applyBorder="1" applyAlignment="1">
      <alignment vertical="center" wrapText="1"/>
    </xf>
    <xf numFmtId="0" fontId="12" fillId="0" borderId="0" xfId="0" applyFont="1" applyAlignment="1">
      <alignment vertical="center" wrapText="1"/>
    </xf>
    <xf numFmtId="0" fontId="10" fillId="0" borderId="0" xfId="0" applyFont="1" applyAlignment="1">
      <alignment vertical="center" wrapText="1"/>
    </xf>
    <xf numFmtId="38" fontId="10" fillId="0" borderId="0" xfId="1" applyFont="1" applyAlignment="1">
      <alignment vertical="center" wrapText="1"/>
    </xf>
    <xf numFmtId="176" fontId="1" fillId="0" borderId="31" xfId="1" applyNumberFormat="1" applyFill="1" applyBorder="1" applyAlignment="1">
      <alignment vertical="center"/>
    </xf>
    <xf numFmtId="38" fontId="10" fillId="0" borderId="27" xfId="1" applyFont="1" applyFill="1" applyBorder="1" applyAlignment="1">
      <alignment vertical="center" wrapText="1"/>
    </xf>
    <xf numFmtId="38" fontId="9" fillId="0" borderId="28" xfId="1" applyFont="1" applyBorder="1" applyAlignment="1">
      <alignment vertical="center" wrapText="1"/>
    </xf>
    <xf numFmtId="176" fontId="14" fillId="0" borderId="32" xfId="1" applyNumberFormat="1" applyFont="1" applyFill="1" applyBorder="1" applyAlignment="1">
      <alignment vertical="center"/>
    </xf>
    <xf numFmtId="38" fontId="16" fillId="0" borderId="24" xfId="1" applyFont="1" applyBorder="1"/>
    <xf numFmtId="38" fontId="10" fillId="0" borderId="25" xfId="1" applyFont="1" applyBorder="1"/>
    <xf numFmtId="0" fontId="12" fillId="0" borderId="25" xfId="0" applyFont="1" applyBorder="1"/>
    <xf numFmtId="0" fontId="10" fillId="0" borderId="25" xfId="0" applyFont="1" applyBorder="1"/>
    <xf numFmtId="0" fontId="10" fillId="0" borderId="26" xfId="0" applyFont="1" applyBorder="1"/>
    <xf numFmtId="0" fontId="15" fillId="0" borderId="0" xfId="0" applyFont="1"/>
    <xf numFmtId="0" fontId="12" fillId="0" borderId="12" xfId="0" applyFont="1" applyBorder="1" applyAlignment="1">
      <alignment horizontal="center" vertical="center" shrinkToFit="1"/>
    </xf>
    <xf numFmtId="0" fontId="10" fillId="0" borderId="7" xfId="0" applyFont="1" applyBorder="1" applyAlignment="1">
      <alignment horizontal="center" vertical="center"/>
    </xf>
    <xf numFmtId="176" fontId="1" fillId="0" borderId="33" xfId="1" applyNumberFormat="1" applyFill="1" applyBorder="1" applyAlignment="1">
      <alignment vertical="center"/>
    </xf>
    <xf numFmtId="177" fontId="0" fillId="0" borderId="34" xfId="0" applyNumberFormat="1" applyBorder="1" applyAlignment="1">
      <alignment horizontal="right" vertical="center"/>
    </xf>
    <xf numFmtId="0" fontId="10" fillId="2" borderId="35" xfId="0" applyFont="1" applyFill="1" applyBorder="1" applyAlignment="1">
      <alignment vertical="center" shrinkToFit="1"/>
    </xf>
    <xf numFmtId="38" fontId="9" fillId="3" borderId="36" xfId="1" applyFont="1" applyFill="1" applyBorder="1" applyAlignment="1">
      <alignment vertical="center" shrinkToFit="1"/>
    </xf>
    <xf numFmtId="0" fontId="12" fillId="0" borderId="36" xfId="0" applyFont="1" applyBorder="1" applyAlignment="1">
      <alignment horizontal="center" vertical="center"/>
    </xf>
    <xf numFmtId="0" fontId="10" fillId="2" borderId="36" xfId="0" applyFont="1" applyFill="1" applyBorder="1" applyAlignment="1">
      <alignment vertical="center" shrinkToFit="1"/>
    </xf>
    <xf numFmtId="0" fontId="12" fillId="0" borderId="37" xfId="0" applyFont="1" applyBorder="1" applyAlignment="1">
      <alignment horizontal="center" vertical="center" wrapText="1"/>
    </xf>
    <xf numFmtId="0" fontId="10" fillId="2" borderId="38" xfId="0" applyFont="1" applyFill="1" applyBorder="1" applyAlignment="1">
      <alignment vertical="center" shrinkToFit="1"/>
    </xf>
    <xf numFmtId="38" fontId="9" fillId="3" borderId="12" xfId="1" applyFont="1" applyFill="1" applyBorder="1" applyAlignment="1">
      <alignment vertical="center" shrinkToFit="1"/>
    </xf>
    <xf numFmtId="0" fontId="12" fillId="0" borderId="12" xfId="0" applyFont="1" applyBorder="1" applyAlignment="1">
      <alignment horizontal="center" vertical="center"/>
    </xf>
    <xf numFmtId="0" fontId="10" fillId="2" borderId="12" xfId="0" applyFont="1" applyFill="1" applyBorder="1" applyAlignment="1">
      <alignment vertical="center" shrinkToFit="1"/>
    </xf>
    <xf numFmtId="0" fontId="12" fillId="0" borderId="13" xfId="0" applyFont="1" applyBorder="1" applyAlignment="1">
      <alignment horizontal="center" vertical="center" wrapText="1"/>
    </xf>
    <xf numFmtId="176" fontId="1" fillId="0" borderId="39" xfId="1" applyNumberFormat="1" applyFont="1" applyFill="1" applyBorder="1" applyAlignment="1">
      <alignment vertical="center"/>
    </xf>
    <xf numFmtId="0" fontId="10" fillId="2" borderId="40" xfId="0" applyFont="1" applyFill="1" applyBorder="1" applyAlignment="1">
      <alignment vertical="center" shrinkToFit="1"/>
    </xf>
    <xf numFmtId="38" fontId="9" fillId="3" borderId="41" xfId="1" applyFont="1" applyFill="1" applyBorder="1" applyAlignment="1">
      <alignment vertical="center" shrinkToFit="1"/>
    </xf>
    <xf numFmtId="0" fontId="12" fillId="0" borderId="41" xfId="0" applyFont="1" applyBorder="1" applyAlignment="1">
      <alignment horizontal="center" vertical="center"/>
    </xf>
    <xf numFmtId="0" fontId="10" fillId="2" borderId="41" xfId="0" applyFont="1" applyFill="1" applyBorder="1" applyAlignment="1">
      <alignment vertical="center" shrinkToFit="1"/>
    </xf>
    <xf numFmtId="0" fontId="12" fillId="0" borderId="42" xfId="0" applyFont="1" applyBorder="1" applyAlignment="1">
      <alignment horizontal="center" vertical="center" wrapText="1"/>
    </xf>
    <xf numFmtId="0" fontId="0" fillId="0" borderId="2" xfId="0" applyBorder="1" applyAlignment="1">
      <alignment horizontal="center" vertical="center" wrapText="1"/>
    </xf>
    <xf numFmtId="0" fontId="0" fillId="0" borderId="39" xfId="0" applyBorder="1" applyAlignment="1">
      <alignment horizontal="center" vertical="center"/>
    </xf>
    <xf numFmtId="0" fontId="0" fillId="0" borderId="39" xfId="0" applyBorder="1" applyAlignment="1">
      <alignment vertical="center"/>
    </xf>
    <xf numFmtId="0" fontId="0" fillId="0" borderId="14" xfId="0" applyBorder="1" applyAlignment="1">
      <alignment horizontal="center" vertical="center" wrapText="1"/>
    </xf>
    <xf numFmtId="0" fontId="0" fillId="0" borderId="34" xfId="0" applyBorder="1" applyAlignment="1">
      <alignment horizontal="center" vertical="center"/>
    </xf>
    <xf numFmtId="0" fontId="0" fillId="0" borderId="34" xfId="0" applyBorder="1" applyAlignment="1">
      <alignment vertical="center"/>
    </xf>
    <xf numFmtId="176" fontId="1" fillId="0" borderId="43" xfId="1" applyNumberFormat="1" applyFont="1" applyFill="1" applyBorder="1" applyAlignment="1">
      <alignment vertical="center"/>
    </xf>
    <xf numFmtId="176" fontId="1" fillId="0" borderId="44" xfId="1" applyNumberFormat="1" applyFill="1" applyBorder="1" applyAlignment="1">
      <alignment vertical="center"/>
    </xf>
    <xf numFmtId="0" fontId="10" fillId="2" borderId="45" xfId="0" applyFont="1" applyFill="1" applyBorder="1" applyAlignment="1">
      <alignment vertical="center" shrinkToFit="1"/>
    </xf>
    <xf numFmtId="38" fontId="9" fillId="3" borderId="46" xfId="1" applyFont="1" applyFill="1" applyBorder="1" applyAlignment="1">
      <alignment vertical="center" shrinkToFit="1"/>
    </xf>
    <xf numFmtId="0" fontId="12" fillId="0" borderId="46" xfId="0" applyFont="1" applyBorder="1" applyAlignment="1">
      <alignment horizontal="center" vertical="center" wrapText="1"/>
    </xf>
    <xf numFmtId="0" fontId="10" fillId="2" borderId="46" xfId="0" applyFont="1" applyFill="1" applyBorder="1" applyAlignment="1">
      <alignment vertical="center" shrinkToFit="1"/>
    </xf>
    <xf numFmtId="0" fontId="12" fillId="0" borderId="47" xfId="0" applyFont="1" applyBorder="1" applyAlignment="1">
      <alignment horizontal="center" vertical="center" wrapText="1"/>
    </xf>
    <xf numFmtId="176" fontId="1" fillId="0" borderId="39" xfId="1" applyNumberFormat="1" applyFill="1" applyBorder="1" applyAlignment="1">
      <alignment vertical="center"/>
    </xf>
    <xf numFmtId="0" fontId="12" fillId="0" borderId="12" xfId="0" applyFont="1" applyBorder="1" applyAlignment="1">
      <alignment horizontal="center" vertical="center" wrapText="1"/>
    </xf>
    <xf numFmtId="0" fontId="0" fillId="0" borderId="39" xfId="0" applyBorder="1" applyAlignment="1">
      <alignment horizontal="center" vertical="center" textRotation="255"/>
    </xf>
    <xf numFmtId="0" fontId="0" fillId="0" borderId="43" xfId="0" applyBorder="1" applyAlignment="1">
      <alignment horizontal="center" vertical="center" textRotation="255"/>
    </xf>
    <xf numFmtId="176" fontId="1" fillId="0" borderId="43" xfId="1" applyNumberFormat="1" applyFill="1" applyBorder="1" applyAlignment="1">
      <alignment vertical="center"/>
    </xf>
    <xf numFmtId="0" fontId="12" fillId="0" borderId="41" xfId="0" applyFont="1" applyBorder="1" applyAlignment="1">
      <alignment horizontal="center" vertical="center" wrapText="1"/>
    </xf>
    <xf numFmtId="176" fontId="1" fillId="0" borderId="27" xfId="1" applyNumberFormat="1" applyFill="1" applyBorder="1" applyAlignment="1">
      <alignment vertical="center"/>
    </xf>
    <xf numFmtId="176" fontId="0" fillId="0" borderId="39" xfId="1" applyNumberFormat="1" applyFont="1" applyFill="1" applyBorder="1" applyAlignment="1">
      <alignment vertical="center"/>
    </xf>
    <xf numFmtId="176" fontId="0" fillId="0" borderId="43" xfId="1" applyNumberFormat="1" applyFont="1" applyFill="1" applyBorder="1" applyAlignment="1">
      <alignment vertical="center"/>
    </xf>
    <xf numFmtId="0" fontId="0" fillId="0" borderId="14" xfId="0" applyBorder="1" applyAlignment="1">
      <alignment vertical="center"/>
    </xf>
    <xf numFmtId="176" fontId="1" fillId="0" borderId="15" xfId="1" applyNumberFormat="1" applyFont="1" applyFill="1" applyBorder="1" applyAlignment="1">
      <alignment vertical="center"/>
    </xf>
    <xf numFmtId="38" fontId="9" fillId="3" borderId="4" xfId="1" applyFont="1" applyFill="1" applyBorder="1" applyAlignment="1">
      <alignment vertical="center" shrinkToFit="1"/>
    </xf>
    <xf numFmtId="0" fontId="10" fillId="2" borderId="4" xfId="0" applyFont="1" applyFill="1" applyBorder="1" applyAlignment="1">
      <alignment vertical="center" shrinkToFit="1"/>
    </xf>
    <xf numFmtId="0" fontId="12" fillId="0" borderId="7" xfId="0" applyFont="1" applyBorder="1" applyAlignment="1">
      <alignment vertical="center" shrinkToFit="1"/>
    </xf>
    <xf numFmtId="38" fontId="9" fillId="3" borderId="7" xfId="1" applyFont="1" applyFill="1" applyBorder="1" applyAlignment="1">
      <alignment vertical="center" shrinkToFit="1"/>
    </xf>
    <xf numFmtId="0" fontId="10" fillId="2" borderId="7" xfId="0" applyFont="1" applyFill="1" applyBorder="1" applyAlignment="1">
      <alignment vertical="center" shrinkToFit="1"/>
    </xf>
    <xf numFmtId="0" fontId="13" fillId="0" borderId="7" xfId="0" applyFont="1" applyBorder="1" applyAlignment="1">
      <alignment vertical="center" shrinkToFit="1"/>
    </xf>
    <xf numFmtId="38" fontId="9" fillId="3" borderId="0" xfId="1" applyFont="1" applyFill="1" applyBorder="1" applyAlignment="1">
      <alignment vertical="center" shrinkToFit="1"/>
    </xf>
    <xf numFmtId="0" fontId="10" fillId="0" borderId="2" xfId="0" applyFont="1" applyBorder="1" applyAlignment="1">
      <alignment horizontal="center" vertical="center"/>
    </xf>
    <xf numFmtId="0" fontId="10" fillId="0" borderId="2" xfId="0" applyFont="1" applyBorder="1" applyAlignment="1">
      <alignment vertical="center"/>
    </xf>
    <xf numFmtId="0" fontId="10" fillId="0" borderId="4" xfId="0" applyFont="1" applyBorder="1" applyAlignment="1">
      <alignment vertical="center"/>
    </xf>
    <xf numFmtId="0" fontId="10" fillId="2" borderId="17" xfId="0" applyFont="1" applyFill="1" applyBorder="1" applyAlignment="1">
      <alignment vertical="center" shrinkToFit="1"/>
    </xf>
    <xf numFmtId="38" fontId="9" fillId="3" borderId="17" xfId="1" applyFont="1" applyFill="1" applyBorder="1" applyAlignment="1">
      <alignment vertical="center" shrinkToFit="1"/>
    </xf>
    <xf numFmtId="176" fontId="1" fillId="0" borderId="14" xfId="1" applyNumberFormat="1" applyBorder="1" applyAlignment="1">
      <alignment vertical="center"/>
    </xf>
    <xf numFmtId="0" fontId="0" fillId="0" borderId="14" xfId="0" applyBorder="1" applyAlignment="1">
      <alignment vertical="center" wrapText="1"/>
    </xf>
    <xf numFmtId="0" fontId="0" fillId="0" borderId="52" xfId="0" applyBorder="1" applyAlignment="1">
      <alignment vertical="center" wrapText="1"/>
    </xf>
    <xf numFmtId="176" fontId="1" fillId="0" borderId="70" xfId="1" applyNumberFormat="1" applyBorder="1" applyAlignment="1">
      <alignment vertical="center"/>
    </xf>
    <xf numFmtId="0" fontId="0" fillId="0" borderId="70" xfId="0" applyBorder="1" applyAlignment="1">
      <alignment vertical="center" wrapText="1"/>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38" fontId="9" fillId="0" borderId="7" xfId="1" applyFont="1" applyFill="1" applyBorder="1" applyAlignment="1">
      <alignment vertical="center" shrinkToFit="1"/>
    </xf>
    <xf numFmtId="0" fontId="10" fillId="2" borderId="7" xfId="0" applyFont="1" applyFill="1" applyBorder="1" applyAlignment="1">
      <alignment vertical="center" shrinkToFit="1"/>
    </xf>
    <xf numFmtId="38" fontId="9" fillId="3" borderId="7" xfId="1" applyFont="1" applyFill="1" applyBorder="1" applyAlignment="1">
      <alignment vertical="center" shrinkToFit="1"/>
    </xf>
    <xf numFmtId="0" fontId="10" fillId="2" borderId="6" xfId="0" applyFont="1" applyFill="1" applyBorder="1" applyAlignment="1">
      <alignment vertical="center" shrinkToFit="1"/>
    </xf>
    <xf numFmtId="0" fontId="10" fillId="2" borderId="8" xfId="0" applyFont="1" applyFill="1" applyBorder="1" applyAlignment="1">
      <alignment vertical="center" shrinkToFit="1"/>
    </xf>
    <xf numFmtId="0" fontId="10" fillId="2" borderId="10" xfId="0" applyFont="1" applyFill="1" applyBorder="1" applyAlignment="1">
      <alignment vertical="center" shrinkToFit="1"/>
    </xf>
    <xf numFmtId="0" fontId="10" fillId="2" borderId="4" xfId="0" applyFont="1" applyFill="1" applyBorder="1" applyAlignment="1">
      <alignment vertical="center" shrinkToFit="1"/>
    </xf>
    <xf numFmtId="0" fontId="10" fillId="2" borderId="5" xfId="0" applyFont="1" applyFill="1" applyBorder="1" applyAlignment="1">
      <alignment vertical="center" shrinkToFit="1"/>
    </xf>
    <xf numFmtId="0" fontId="10" fillId="0" borderId="12" xfId="0" applyFont="1" applyBorder="1" applyAlignment="1">
      <alignment vertical="center"/>
    </xf>
    <xf numFmtId="38" fontId="9" fillId="3" borderId="4" xfId="1" applyFont="1" applyFill="1" applyBorder="1" applyAlignment="1">
      <alignment vertical="center" shrinkToFit="1"/>
    </xf>
    <xf numFmtId="38" fontId="9" fillId="3" borderId="0" xfId="1" applyFont="1" applyFill="1" applyBorder="1" applyAlignment="1">
      <alignment vertical="center" shrinkToFit="1"/>
    </xf>
    <xf numFmtId="0" fontId="10" fillId="2" borderId="9" xfId="0" applyFont="1" applyFill="1" applyBorder="1" applyAlignment="1">
      <alignment vertical="center" shrinkToFit="1"/>
    </xf>
    <xf numFmtId="0" fontId="10" fillId="2" borderId="72" xfId="0" applyFont="1" applyFill="1" applyBorder="1" applyAlignment="1">
      <alignment vertical="center" shrinkToFit="1"/>
    </xf>
    <xf numFmtId="0" fontId="10" fillId="2" borderId="17" xfId="0" applyFont="1" applyFill="1" applyBorder="1" applyAlignment="1">
      <alignment vertical="center" shrinkToFit="1"/>
    </xf>
    <xf numFmtId="38" fontId="9" fillId="3" borderId="17" xfId="1" applyFont="1" applyFill="1" applyBorder="1" applyAlignment="1">
      <alignment vertical="center" shrinkToFit="1"/>
    </xf>
    <xf numFmtId="0" fontId="6"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left" vertical="center" wrapText="1"/>
    </xf>
    <xf numFmtId="0" fontId="3" fillId="0" borderId="68" xfId="0" applyFont="1" applyBorder="1" applyAlignment="1">
      <alignment horizontal="left" vertical="center" wrapText="1"/>
    </xf>
    <xf numFmtId="0" fontId="0" fillId="0" borderId="68" xfId="0" applyBorder="1" applyAlignment="1">
      <alignment horizontal="left" vertical="center" wrapText="1"/>
    </xf>
    <xf numFmtId="0" fontId="4" fillId="0" borderId="0" xfId="0" applyFont="1" applyAlignment="1">
      <alignment horizontal="right" vertical="center" wrapText="1"/>
    </xf>
    <xf numFmtId="0" fontId="8" fillId="0" borderId="60" xfId="0" applyFont="1" applyBorder="1" applyAlignment="1">
      <alignment horizontal="center" vertical="center"/>
    </xf>
    <xf numFmtId="0" fontId="0" fillId="0" borderId="30" xfId="0" applyBorder="1" applyAlignment="1">
      <alignment vertical="center"/>
    </xf>
    <xf numFmtId="0" fontId="0" fillId="0" borderId="69" xfId="0" applyBorder="1" applyAlignment="1">
      <alignment vertical="center"/>
    </xf>
    <xf numFmtId="0" fontId="0" fillId="0" borderId="70" xfId="0" applyBorder="1" applyAlignment="1">
      <alignment vertical="center"/>
    </xf>
    <xf numFmtId="0" fontId="0" fillId="0" borderId="52" xfId="0" applyBorder="1" applyAlignment="1">
      <alignment vertical="center"/>
    </xf>
    <xf numFmtId="176" fontId="1" fillId="0" borderId="22" xfId="1" applyNumberFormat="1" applyFont="1" applyBorder="1" applyAlignment="1">
      <alignment vertical="center"/>
    </xf>
    <xf numFmtId="176" fontId="1" fillId="0" borderId="21" xfId="1" applyNumberFormat="1" applyFont="1" applyBorder="1" applyAlignment="1">
      <alignment vertical="center"/>
    </xf>
    <xf numFmtId="0" fontId="10" fillId="0" borderId="4" xfId="0" applyFont="1" applyBorder="1" applyAlignment="1">
      <alignment vertical="center"/>
    </xf>
    <xf numFmtId="38" fontId="9" fillId="0" borderId="4" xfId="1" applyFont="1" applyBorder="1" applyAlignment="1">
      <alignment vertical="center"/>
    </xf>
    <xf numFmtId="0" fontId="9" fillId="0" borderId="4" xfId="0" applyFont="1" applyBorder="1" applyAlignment="1">
      <alignment vertical="center"/>
    </xf>
    <xf numFmtId="0" fontId="10" fillId="0" borderId="16" xfId="0" applyFont="1" applyBorder="1" applyAlignment="1">
      <alignment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1" fillId="0" borderId="14" xfId="0" applyFont="1" applyBorder="1" applyAlignment="1">
      <alignment vertical="center"/>
    </xf>
    <xf numFmtId="0" fontId="1" fillId="0" borderId="52" xfId="0" applyFont="1" applyBorder="1" applyAlignment="1">
      <alignment vertical="center"/>
    </xf>
    <xf numFmtId="176" fontId="1" fillId="0" borderId="15" xfId="1" applyNumberFormat="1" applyFont="1" applyFill="1" applyBorder="1" applyAlignment="1">
      <alignment vertical="center"/>
    </xf>
    <xf numFmtId="176" fontId="1" fillId="0" borderId="53" xfId="1" applyNumberFormat="1" applyFont="1" applyFill="1" applyBorder="1" applyAlignment="1">
      <alignment vertical="center"/>
    </xf>
    <xf numFmtId="176" fontId="1" fillId="0" borderId="54" xfId="1" applyNumberFormat="1" applyFont="1" applyFill="1" applyBorder="1" applyAlignment="1">
      <alignment vertical="center"/>
    </xf>
    <xf numFmtId="0" fontId="10" fillId="0" borderId="62" xfId="0" applyFont="1" applyBorder="1" applyAlignment="1">
      <alignment vertical="center" wrapText="1"/>
    </xf>
    <xf numFmtId="0" fontId="10" fillId="0" borderId="63" xfId="0" applyFont="1" applyBorder="1" applyAlignment="1">
      <alignment vertical="center" wrapText="1"/>
    </xf>
    <xf numFmtId="0" fontId="10" fillId="0" borderId="64" xfId="0" applyFont="1" applyBorder="1" applyAlignment="1">
      <alignment vertical="center" wrapText="1"/>
    </xf>
    <xf numFmtId="0" fontId="10" fillId="0" borderId="2" xfId="0" applyFont="1" applyBorder="1" applyAlignment="1">
      <alignment horizontal="center" vertical="center"/>
    </xf>
    <xf numFmtId="0" fontId="10" fillId="0" borderId="2" xfId="0" applyFont="1" applyBorder="1" applyAlignment="1">
      <alignment vertical="center"/>
    </xf>
    <xf numFmtId="0" fontId="1" fillId="0" borderId="65" xfId="0" applyFont="1" applyBorder="1" applyAlignment="1">
      <alignment horizontal="center" vertical="center"/>
    </xf>
    <xf numFmtId="0" fontId="0" fillId="0" borderId="51" xfId="0" applyBorder="1" applyAlignment="1">
      <alignment horizontal="center" vertical="center"/>
    </xf>
    <xf numFmtId="0" fontId="10" fillId="0" borderId="12" xfId="0" applyFont="1" applyBorder="1" applyAlignment="1">
      <alignment vertical="center" shrinkToFit="1"/>
    </xf>
    <xf numFmtId="0" fontId="9" fillId="3" borderId="12" xfId="0" applyFont="1" applyFill="1" applyBorder="1" applyAlignment="1">
      <alignment vertical="center"/>
    </xf>
    <xf numFmtId="0" fontId="0" fillId="0" borderId="11" xfId="0" applyBorder="1" applyAlignment="1">
      <alignment vertical="center"/>
    </xf>
    <xf numFmtId="38" fontId="9" fillId="3" borderId="2" xfId="1" applyFont="1" applyFill="1" applyBorder="1" applyAlignment="1">
      <alignment vertical="center"/>
    </xf>
    <xf numFmtId="0" fontId="9" fillId="3" borderId="67" xfId="0" applyFont="1" applyFill="1" applyBorder="1" applyAlignment="1">
      <alignment vertical="center"/>
    </xf>
    <xf numFmtId="0" fontId="9" fillId="3" borderId="2" xfId="0" applyFont="1" applyFill="1" applyBorder="1" applyAlignment="1">
      <alignment vertical="center"/>
    </xf>
    <xf numFmtId="0" fontId="10" fillId="0" borderId="10" xfId="0" applyFont="1" applyBorder="1" applyAlignment="1">
      <alignment vertical="center"/>
    </xf>
    <xf numFmtId="0" fontId="10" fillId="0" borderId="5" xfId="0" applyFont="1" applyBorder="1" applyAlignment="1">
      <alignment vertical="center"/>
    </xf>
    <xf numFmtId="176" fontId="1" fillId="0" borderId="15" xfId="1" applyNumberFormat="1" applyFont="1" applyBorder="1" applyAlignment="1">
      <alignment vertical="center"/>
    </xf>
    <xf numFmtId="0" fontId="0" fillId="0" borderId="54" xfId="0" applyBorder="1" applyAlignment="1">
      <alignment vertical="center"/>
    </xf>
    <xf numFmtId="0" fontId="14" fillId="0" borderId="55" xfId="0" applyFont="1" applyBorder="1" applyAlignment="1">
      <alignment horizontal="center" vertical="center" wrapText="1"/>
    </xf>
    <xf numFmtId="0" fontId="0" fillId="0" borderId="56" xfId="0" applyBorder="1" applyAlignment="1">
      <alignment horizontal="center" vertical="center" wrapText="1"/>
    </xf>
    <xf numFmtId="0" fontId="0" fillId="0" borderId="50" xfId="0" applyBorder="1" applyAlignment="1">
      <alignment horizontal="center" vertical="center" textRotation="255" wrapText="1"/>
    </xf>
    <xf numFmtId="0" fontId="0" fillId="0" borderId="51" xfId="0" applyBorder="1" applyAlignment="1">
      <alignment horizontal="center" vertical="center" textRotation="255" wrapText="1"/>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14" xfId="0" applyBorder="1" applyAlignment="1">
      <alignment vertical="center"/>
    </xf>
    <xf numFmtId="0" fontId="0" fillId="0" borderId="31" xfId="0" applyBorder="1" applyAlignment="1">
      <alignment vertical="center"/>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7" xfId="0" applyBorder="1" applyAlignment="1">
      <alignment horizontal="center" vertical="center"/>
    </xf>
    <xf numFmtId="0" fontId="1" fillId="0" borderId="58" xfId="0" applyFont="1" applyBorder="1" applyAlignment="1">
      <alignment vertical="center" wrapText="1"/>
    </xf>
    <xf numFmtId="0" fontId="0" fillId="0" borderId="59" xfId="0" applyBorder="1" applyAlignment="1">
      <alignment vertical="center" wrapText="1"/>
    </xf>
    <xf numFmtId="0" fontId="0" fillId="0" borderId="71" xfId="0" applyBorder="1" applyAlignment="1">
      <alignment vertical="center"/>
    </xf>
    <xf numFmtId="38" fontId="9" fillId="0" borderId="7" xfId="1" applyFont="1" applyBorder="1" applyAlignment="1">
      <alignment vertical="center" shrinkToFit="1"/>
    </xf>
    <xf numFmtId="38" fontId="9" fillId="0" borderId="8" xfId="1" applyFont="1" applyBorder="1" applyAlignment="1">
      <alignment vertical="center" shrinkToFit="1"/>
    </xf>
    <xf numFmtId="38" fontId="9" fillId="0" borderId="0" xfId="1" applyFont="1" applyFill="1" applyBorder="1" applyAlignment="1">
      <alignment vertical="center" shrinkToFit="1"/>
    </xf>
    <xf numFmtId="0" fontId="9" fillId="3" borderId="7" xfId="0" applyFont="1" applyFill="1" applyBorder="1" applyAlignment="1">
      <alignment vertical="center" shrinkToFit="1"/>
    </xf>
    <xf numFmtId="0" fontId="11" fillId="0" borderId="7" xfId="0" applyFont="1" applyBorder="1" applyAlignment="1">
      <alignment vertical="center" shrinkToFit="1"/>
    </xf>
    <xf numFmtId="0" fontId="13" fillId="0" borderId="7" xfId="0" applyFont="1" applyBorder="1" applyAlignment="1">
      <alignment vertical="center" shrinkToFit="1"/>
    </xf>
    <xf numFmtId="0" fontId="0" fillId="0" borderId="7" xfId="0" applyBorder="1" applyAlignment="1">
      <alignment vertical="center" shrinkToFit="1"/>
    </xf>
    <xf numFmtId="38" fontId="9" fillId="3" borderId="0" xfId="1" applyFont="1" applyFill="1" applyBorder="1" applyAlignment="1">
      <alignment horizontal="center" vertical="center" shrinkToFit="1"/>
    </xf>
    <xf numFmtId="38" fontId="11" fillId="3" borderId="0" xfId="1" applyFont="1" applyFill="1" applyBorder="1" applyAlignment="1">
      <alignment vertical="center" shrinkToFit="1"/>
    </xf>
    <xf numFmtId="38" fontId="9" fillId="0" borderId="12" xfId="1" applyFont="1" applyBorder="1" applyAlignment="1">
      <alignment vertical="center" wrapText="1"/>
    </xf>
    <xf numFmtId="0" fontId="9" fillId="0" borderId="12" xfId="0" applyFont="1" applyBorder="1" applyAlignment="1">
      <alignment vertical="center" wrapText="1"/>
    </xf>
    <xf numFmtId="0" fontId="12" fillId="0" borderId="7" xfId="0" applyFont="1" applyBorder="1" applyAlignment="1">
      <alignment vertical="center" shrinkToFit="1"/>
    </xf>
    <xf numFmtId="0" fontId="0" fillId="0" borderId="7" xfId="0" applyBorder="1" applyAlignment="1">
      <alignment vertical="center"/>
    </xf>
    <xf numFmtId="0" fontId="0" fillId="0" borderId="9" xfId="0" applyBorder="1" applyAlignment="1">
      <alignment horizontal="center" vertical="center" wrapText="1"/>
    </xf>
    <xf numFmtId="0" fontId="0" fillId="0" borderId="84" xfId="0" applyBorder="1" applyAlignment="1">
      <alignment horizontal="center" vertical="center" wrapText="1"/>
    </xf>
    <xf numFmtId="0" fontId="0" fillId="0" borderId="79" xfId="0" applyBorder="1" applyAlignment="1">
      <alignment vertical="center"/>
    </xf>
    <xf numFmtId="0" fontId="0" fillId="0" borderId="57" xfId="0" applyBorder="1" applyAlignment="1">
      <alignment horizontal="center" vertical="center" textRotation="255" wrapText="1"/>
    </xf>
    <xf numFmtId="0" fontId="0" fillId="0" borderId="80" xfId="0" applyBorder="1" applyAlignment="1">
      <alignment horizontal="center" vertical="center" wrapText="1"/>
    </xf>
    <xf numFmtId="0" fontId="0" fillId="0" borderId="28" xfId="0" applyBorder="1" applyAlignment="1">
      <alignment horizontal="center" vertical="center" wrapText="1"/>
    </xf>
    <xf numFmtId="0" fontId="0" fillId="0" borderId="81" xfId="0" applyBorder="1" applyAlignment="1">
      <alignment horizontal="center" vertical="center" wrapText="1"/>
    </xf>
    <xf numFmtId="0" fontId="0" fillId="0" borderId="14" xfId="0" applyBorder="1" applyAlignment="1">
      <alignment vertical="center" textRotation="255" wrapText="1"/>
    </xf>
    <xf numFmtId="0" fontId="0" fillId="0" borderId="79" xfId="0" applyBorder="1" applyAlignment="1">
      <alignment vertical="center" textRotation="255" wrapText="1"/>
    </xf>
    <xf numFmtId="0" fontId="0" fillId="0" borderId="52" xfId="0" applyBorder="1" applyAlignment="1">
      <alignment vertical="center" textRotation="255" wrapText="1"/>
    </xf>
    <xf numFmtId="0" fontId="0" fillId="0" borderId="14" xfId="0" applyBorder="1" applyAlignment="1">
      <alignment vertical="center" wrapText="1"/>
    </xf>
    <xf numFmtId="0" fontId="0" fillId="0" borderId="52" xfId="0" applyBorder="1" applyAlignment="1">
      <alignment vertical="center" wrapText="1"/>
    </xf>
    <xf numFmtId="0" fontId="0" fillId="0" borderId="79" xfId="0" applyBorder="1" applyAlignment="1">
      <alignment vertical="center" wrapText="1"/>
    </xf>
    <xf numFmtId="0" fontId="0" fillId="0" borderId="31" xfId="0" applyBorder="1" applyAlignment="1">
      <alignment vertical="center" textRotation="255" wrapText="1"/>
    </xf>
    <xf numFmtId="0" fontId="0" fillId="0" borderId="31" xfId="0" applyBorder="1" applyAlignment="1">
      <alignment vertical="center" wrapText="1"/>
    </xf>
    <xf numFmtId="0" fontId="0" fillId="0" borderId="0" xfId="0" applyAlignment="1">
      <alignment horizontal="left" vertical="center" wrapText="1"/>
    </xf>
    <xf numFmtId="0" fontId="0" fillId="0" borderId="70" xfId="0" applyBorder="1" applyAlignment="1">
      <alignment vertical="center" textRotation="255" wrapText="1"/>
    </xf>
    <xf numFmtId="0" fontId="0" fillId="0" borderId="70" xfId="0" applyBorder="1" applyAlignment="1">
      <alignment vertical="center" wrapText="1"/>
    </xf>
    <xf numFmtId="0" fontId="8" fillId="0" borderId="30" xfId="0" applyFont="1" applyBorder="1" applyAlignment="1">
      <alignment horizontal="center" vertical="center" wrapText="1"/>
    </xf>
    <xf numFmtId="0" fontId="0" fillId="0" borderId="61" xfId="0" applyBorder="1" applyAlignment="1">
      <alignment horizontal="center" vertical="center" wrapText="1"/>
    </xf>
    <xf numFmtId="176" fontId="1" fillId="0" borderId="14" xfId="1" applyNumberFormat="1" applyBorder="1" applyAlignment="1">
      <alignment vertical="center"/>
    </xf>
    <xf numFmtId="176" fontId="1" fillId="0" borderId="52" xfId="1" applyNumberFormat="1" applyBorder="1" applyAlignment="1">
      <alignment vertical="center"/>
    </xf>
    <xf numFmtId="176" fontId="1" fillId="0" borderId="79" xfId="1" applyNumberFormat="1" applyBorder="1" applyAlignment="1">
      <alignment vertical="center"/>
    </xf>
    <xf numFmtId="0" fontId="8" fillId="0" borderId="1" xfId="0" applyFont="1" applyBorder="1" applyAlignment="1">
      <alignment horizontal="center" vertical="center" wrapText="1"/>
    </xf>
    <xf numFmtId="0" fontId="0" fillId="0" borderId="30" xfId="0" applyBorder="1" applyAlignment="1">
      <alignment vertical="center" wrapText="1"/>
    </xf>
    <xf numFmtId="0" fontId="0" fillId="0" borderId="69" xfId="0" applyBorder="1" applyAlignment="1">
      <alignment vertical="center" wrapText="1"/>
    </xf>
    <xf numFmtId="176" fontId="1" fillId="0" borderId="70" xfId="1" applyNumberFormat="1" applyBorder="1" applyAlignment="1">
      <alignment vertical="center"/>
    </xf>
    <xf numFmtId="176" fontId="1" fillId="0" borderId="31" xfId="1" applyNumberFormat="1" applyBorder="1" applyAlignment="1">
      <alignment vertical="center"/>
    </xf>
    <xf numFmtId="0" fontId="11" fillId="0" borderId="14" xfId="0" applyFont="1" applyBorder="1" applyAlignment="1">
      <alignment vertical="center"/>
    </xf>
    <xf numFmtId="0" fontId="11" fillId="0" borderId="52" xfId="0" applyFont="1" applyBorder="1" applyAlignment="1">
      <alignment vertical="center"/>
    </xf>
    <xf numFmtId="0" fontId="18" fillId="0" borderId="0" xfId="0" applyFont="1"/>
    <xf numFmtId="0" fontId="18" fillId="0" borderId="0" xfId="0" applyFont="1" applyAlignment="1">
      <alignment horizontal="center"/>
    </xf>
    <xf numFmtId="0" fontId="18" fillId="0" borderId="0" xfId="0" applyFont="1" applyAlignment="1">
      <alignment horizontal="right"/>
    </xf>
    <xf numFmtId="0" fontId="19" fillId="0" borderId="0" xfId="0" applyFont="1" applyAlignment="1">
      <alignment horizontal="left"/>
    </xf>
    <xf numFmtId="0" fontId="19" fillId="0" borderId="0" xfId="0" applyFont="1" applyAlignment="1">
      <alignment horizontal="left" vertical="top"/>
    </xf>
    <xf numFmtId="0" fontId="19" fillId="0" borderId="0" xfId="0" applyFont="1" applyAlignment="1">
      <alignment horizontal="center"/>
    </xf>
    <xf numFmtId="0" fontId="20" fillId="0" borderId="0" xfId="0" applyFont="1" applyAlignment="1">
      <alignment horizontal="right"/>
    </xf>
    <xf numFmtId="0" fontId="19" fillId="0" borderId="0" xfId="0" applyFont="1" applyAlignment="1">
      <alignment horizontal="left" vertical="center"/>
    </xf>
    <xf numFmtId="0" fontId="14" fillId="0" borderId="0" xfId="0" applyFont="1" applyAlignment="1">
      <alignment horizontal="center" vertical="center" wrapText="1"/>
    </xf>
    <xf numFmtId="0" fontId="21" fillId="0" borderId="0" xfId="0" applyFont="1" applyAlignment="1">
      <alignment horizontal="center" vertical="center" wrapText="1"/>
    </xf>
    <xf numFmtId="0" fontId="19" fillId="0" borderId="0" xfId="0" applyFont="1" applyAlignment="1">
      <alignment horizontal="center" vertical="center" wrapText="1"/>
    </xf>
    <xf numFmtId="0" fontId="18" fillId="0" borderId="0" xfId="0" applyFont="1" applyAlignment="1">
      <alignment horizontal="center" vertical="center" wrapText="1"/>
    </xf>
    <xf numFmtId="0" fontId="20" fillId="0" borderId="0" xfId="0" applyFont="1" applyAlignment="1">
      <alignment horizontal="right" vertical="center" wrapText="1"/>
    </xf>
    <xf numFmtId="0" fontId="19" fillId="0" borderId="0" xfId="0" applyFont="1" applyAlignment="1">
      <alignment horizontal="left" vertical="center" wrapText="1"/>
    </xf>
    <xf numFmtId="0" fontId="18" fillId="0" borderId="0" xfId="0" applyFont="1" applyAlignment="1">
      <alignment horizontal="left" vertical="center" wrapText="1"/>
    </xf>
    <xf numFmtId="0" fontId="23" fillId="0" borderId="60" xfId="0" applyFont="1" applyBorder="1" applyAlignment="1">
      <alignment horizontal="center" vertical="center" wrapText="1"/>
    </xf>
    <xf numFmtId="0" fontId="23" fillId="0" borderId="61" xfId="0" applyFont="1" applyBorder="1" applyAlignment="1">
      <alignment horizontal="center" vertical="center" wrapText="1"/>
    </xf>
    <xf numFmtId="38" fontId="23" fillId="0" borderId="20" xfId="1" applyFont="1" applyBorder="1" applyAlignment="1">
      <alignment horizontal="center" vertical="center" wrapText="1"/>
    </xf>
    <xf numFmtId="0" fontId="23" fillId="0" borderId="86" xfId="0" applyFont="1" applyBorder="1" applyAlignment="1">
      <alignment horizontal="center" vertical="center" wrapText="1"/>
    </xf>
    <xf numFmtId="0" fontId="23" fillId="0" borderId="0" xfId="0" applyFont="1" applyAlignment="1">
      <alignment vertical="center" wrapText="1"/>
    </xf>
    <xf numFmtId="0" fontId="18" fillId="0" borderId="51" xfId="0" applyFont="1" applyBorder="1" applyAlignment="1">
      <alignment horizontal="center" vertical="center"/>
    </xf>
    <xf numFmtId="0" fontId="18" fillId="0" borderId="87" xfId="0" applyFont="1" applyBorder="1" applyAlignment="1">
      <alignment vertical="center"/>
    </xf>
    <xf numFmtId="176" fontId="18" fillId="0" borderId="31" xfId="1" applyNumberFormat="1" applyFont="1" applyBorder="1" applyAlignment="1">
      <alignment vertical="center"/>
    </xf>
    <xf numFmtId="0" fontId="24" fillId="0" borderId="54" xfId="0" applyFont="1" applyBorder="1" applyAlignment="1">
      <alignment vertical="center" wrapText="1"/>
    </xf>
    <xf numFmtId="0" fontId="18" fillId="0" borderId="0" xfId="0" applyFont="1" applyAlignment="1">
      <alignment vertical="center" wrapText="1"/>
    </xf>
    <xf numFmtId="0" fontId="18" fillId="0" borderId="49" xfId="0" applyFont="1" applyBorder="1" applyAlignment="1">
      <alignment horizontal="center" vertical="center" textRotation="255" wrapText="1"/>
    </xf>
    <xf numFmtId="0" fontId="18" fillId="0" borderId="22" xfId="0" applyFont="1" applyBorder="1" applyAlignment="1">
      <alignment vertical="center"/>
    </xf>
    <xf numFmtId="176" fontId="1" fillId="0" borderId="14" xfId="1" applyNumberFormat="1" applyFont="1" applyBorder="1" applyAlignment="1">
      <alignment vertical="center"/>
    </xf>
    <xf numFmtId="38" fontId="10" fillId="0" borderId="15" xfId="0" applyNumberFormat="1" applyFont="1" applyBorder="1" applyAlignment="1">
      <alignment vertical="center" wrapText="1"/>
    </xf>
    <xf numFmtId="0" fontId="18" fillId="0" borderId="50" xfId="0" applyFont="1" applyBorder="1" applyAlignment="1">
      <alignment horizontal="center" vertical="center" textRotation="255" wrapText="1"/>
    </xf>
    <xf numFmtId="0" fontId="18" fillId="0" borderId="21" xfId="0" applyFont="1" applyBorder="1" applyAlignment="1">
      <alignment vertical="center"/>
    </xf>
    <xf numFmtId="176" fontId="1" fillId="0" borderId="31" xfId="1" applyNumberFormat="1" applyFont="1" applyBorder="1" applyAlignment="1">
      <alignment vertical="center"/>
    </xf>
    <xf numFmtId="38" fontId="10" fillId="0" borderId="53" xfId="0" applyNumberFormat="1" applyFont="1" applyBorder="1" applyAlignment="1">
      <alignment vertical="center" wrapText="1"/>
    </xf>
    <xf numFmtId="0" fontId="18" fillId="0" borderId="11" xfId="0" applyFont="1" applyBorder="1" applyAlignment="1">
      <alignment vertical="center"/>
    </xf>
    <xf numFmtId="0" fontId="10" fillId="0" borderId="54" xfId="0" applyFont="1" applyBorder="1" applyAlignment="1">
      <alignment vertical="center" wrapText="1"/>
    </xf>
    <xf numFmtId="0" fontId="18" fillId="0" borderId="48" xfId="0" applyFont="1" applyBorder="1" applyAlignment="1">
      <alignment vertical="center"/>
    </xf>
    <xf numFmtId="176" fontId="18" fillId="0" borderId="52" xfId="1" applyNumberFormat="1" applyFont="1" applyFill="1" applyBorder="1" applyAlignment="1">
      <alignment vertical="center"/>
    </xf>
    <xf numFmtId="0" fontId="24" fillId="0" borderId="88" xfId="0" applyFont="1" applyBorder="1" applyAlignment="1">
      <alignment vertical="center"/>
    </xf>
    <xf numFmtId="176" fontId="18" fillId="0" borderId="39" xfId="1" applyNumberFormat="1" applyFont="1" applyFill="1" applyBorder="1" applyAlignment="1">
      <alignment vertical="center"/>
    </xf>
    <xf numFmtId="0" fontId="0" fillId="0" borderId="48" xfId="0" applyBorder="1" applyAlignment="1">
      <alignment vertical="center" wrapText="1"/>
    </xf>
    <xf numFmtId="0" fontId="10" fillId="0" borderId="88" xfId="0" applyFont="1" applyBorder="1" applyAlignment="1">
      <alignment vertical="center" wrapText="1"/>
    </xf>
    <xf numFmtId="0" fontId="18" fillId="0" borderId="50" xfId="0" applyFont="1" applyBorder="1" applyAlignment="1">
      <alignment horizontal="center" vertical="center" textRotation="255" wrapText="1"/>
    </xf>
    <xf numFmtId="0" fontId="33" fillId="0" borderId="48" xfId="0" applyFont="1" applyBorder="1" applyAlignment="1">
      <alignment vertical="center" wrapText="1"/>
    </xf>
    <xf numFmtId="176" fontId="33" fillId="0" borderId="39" xfId="1" applyNumberFormat="1" applyFont="1" applyFill="1" applyBorder="1" applyAlignment="1">
      <alignment vertical="center"/>
    </xf>
    <xf numFmtId="0" fontId="34" fillId="0" borderId="88" xfId="0" applyFont="1" applyBorder="1" applyAlignment="1">
      <alignment vertical="center" wrapText="1"/>
    </xf>
    <xf numFmtId="0" fontId="18" fillId="0" borderId="89" xfId="0" applyFont="1" applyBorder="1" applyAlignment="1">
      <alignment horizontal="center" vertical="center"/>
    </xf>
    <xf numFmtId="0" fontId="24" fillId="0" borderId="88" xfId="0" applyFont="1" applyBorder="1" applyAlignment="1">
      <alignment vertical="center" wrapText="1"/>
    </xf>
    <xf numFmtId="176" fontId="18" fillId="0" borderId="39" xfId="1" applyNumberFormat="1" applyFont="1" applyBorder="1" applyAlignment="1">
      <alignment vertical="center"/>
    </xf>
    <xf numFmtId="0" fontId="18" fillId="0" borderId="49" xfId="0" applyFont="1" applyBorder="1" applyAlignment="1">
      <alignment horizontal="center" vertical="center" wrapText="1"/>
    </xf>
    <xf numFmtId="0" fontId="18" fillId="0" borderId="12" xfId="0" applyFont="1" applyBorder="1" applyAlignment="1">
      <alignment vertical="center"/>
    </xf>
    <xf numFmtId="0" fontId="18" fillId="0" borderId="50"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90" xfId="0" applyFont="1" applyBorder="1" applyAlignment="1">
      <alignment horizontal="center" vertical="center"/>
    </xf>
    <xf numFmtId="0" fontId="18" fillId="0" borderId="40" xfId="0" applyFont="1" applyBorder="1" applyAlignment="1">
      <alignment vertical="center" wrapText="1"/>
    </xf>
    <xf numFmtId="176" fontId="18" fillId="0" borderId="43" xfId="1" applyNumberFormat="1" applyFont="1" applyBorder="1" applyAlignment="1">
      <alignment vertical="center"/>
    </xf>
    <xf numFmtId="0" fontId="24" fillId="0" borderId="91" xfId="1" applyNumberFormat="1" applyFont="1" applyBorder="1" applyAlignment="1">
      <alignment vertical="center"/>
    </xf>
    <xf numFmtId="0" fontId="35" fillId="0" borderId="82" xfId="0" applyFont="1" applyBorder="1" applyAlignment="1">
      <alignment horizontal="center" vertical="center" wrapText="1"/>
    </xf>
    <xf numFmtId="0" fontId="18" fillId="0" borderId="83" xfId="0" applyFont="1" applyBorder="1" applyAlignment="1">
      <alignment horizontal="center" vertical="center" wrapText="1"/>
    </xf>
    <xf numFmtId="178" fontId="35" fillId="0" borderId="92" xfId="1" applyNumberFormat="1" applyFont="1" applyBorder="1" applyAlignment="1">
      <alignment horizontal="right" vertical="center"/>
    </xf>
    <xf numFmtId="0" fontId="24" fillId="0" borderId="93" xfId="0" applyFont="1" applyBorder="1" applyAlignment="1">
      <alignment vertical="center" wrapText="1"/>
    </xf>
    <xf numFmtId="0" fontId="8" fillId="0" borderId="69" xfId="0" applyFont="1" applyBorder="1" applyAlignment="1">
      <alignment horizontal="center" vertical="center"/>
    </xf>
    <xf numFmtId="0" fontId="0" fillId="0" borderId="87" xfId="0" applyBorder="1" applyAlignment="1">
      <alignment vertical="center" textRotation="255" wrapText="1"/>
    </xf>
    <xf numFmtId="176" fontId="1" fillId="0" borderId="11" xfId="1" applyNumberFormat="1" applyBorder="1" applyAlignment="1">
      <alignment vertical="center"/>
    </xf>
    <xf numFmtId="0" fontId="10" fillId="0" borderId="54" xfId="0" applyFont="1" applyBorder="1" applyAlignment="1">
      <alignment vertical="center" wrapText="1"/>
    </xf>
    <xf numFmtId="0" fontId="0" fillId="0" borderId="48" xfId="0" applyBorder="1" applyAlignment="1">
      <alignment vertical="center" textRotation="255" wrapText="1"/>
    </xf>
    <xf numFmtId="0" fontId="0" fillId="0" borderId="39" xfId="0" applyBorder="1" applyAlignment="1">
      <alignment vertical="center" wrapText="1"/>
    </xf>
    <xf numFmtId="176" fontId="1" fillId="0" borderId="38" xfId="1" applyNumberFormat="1" applyBorder="1" applyAlignment="1">
      <alignment vertical="center"/>
    </xf>
    <xf numFmtId="176" fontId="1" fillId="0" borderId="38" xfId="1" applyNumberFormat="1" applyFont="1" applyBorder="1" applyAlignment="1">
      <alignment vertical="center"/>
    </xf>
    <xf numFmtId="0" fontId="0" fillId="0" borderId="43" xfId="0" applyBorder="1" applyAlignment="1">
      <alignment vertical="center" textRotation="255" wrapText="1"/>
    </xf>
    <xf numFmtId="0" fontId="0" fillId="0" borderId="43" xfId="0" applyBorder="1" applyAlignment="1">
      <alignment vertical="center" wrapText="1"/>
    </xf>
    <xf numFmtId="176" fontId="1" fillId="0" borderId="40" xfId="1" applyNumberFormat="1" applyBorder="1" applyAlignment="1">
      <alignment vertical="center"/>
    </xf>
    <xf numFmtId="0" fontId="10" fillId="0" borderId="91" xfId="0" applyFont="1" applyBorder="1" applyAlignment="1">
      <alignment vertical="center" wrapText="1"/>
    </xf>
    <xf numFmtId="0" fontId="0" fillId="0" borderId="55" xfId="0" applyBorder="1" applyAlignment="1">
      <alignment horizontal="center" vertical="center" wrapText="1"/>
    </xf>
    <xf numFmtId="0" fontId="0" fillId="0" borderId="68" xfId="0" applyBorder="1" applyAlignment="1">
      <alignment horizontal="center" vertical="center" wrapText="1"/>
    </xf>
    <xf numFmtId="176" fontId="1" fillId="0" borderId="19" xfId="1" applyNumberFormat="1" applyFill="1" applyBorder="1" applyAlignment="1">
      <alignment vertical="center"/>
    </xf>
    <xf numFmtId="0" fontId="10" fillId="0" borderId="94" xfId="0" applyFont="1" applyBorder="1" applyAlignment="1">
      <alignment vertical="center" wrapText="1"/>
    </xf>
    <xf numFmtId="0" fontId="0" fillId="0" borderId="65" xfId="0" applyBorder="1" applyAlignment="1">
      <alignment horizontal="center" vertical="center" textRotation="255" wrapText="1"/>
    </xf>
    <xf numFmtId="0" fontId="0" fillId="0" borderId="95" xfId="0" applyBorder="1" applyAlignment="1">
      <alignment vertical="center" textRotation="255" wrapText="1"/>
    </xf>
    <xf numFmtId="0" fontId="10" fillId="0" borderId="96" xfId="0" applyFont="1" applyBorder="1" applyAlignment="1">
      <alignment vertical="center" wrapText="1"/>
    </xf>
    <xf numFmtId="0" fontId="0" fillId="0" borderId="58" xfId="0" applyBorder="1" applyAlignment="1">
      <alignment vertical="center" textRotation="255" wrapText="1"/>
    </xf>
    <xf numFmtId="0" fontId="1" fillId="0" borderId="14" xfId="0" applyFont="1" applyBorder="1" applyAlignment="1">
      <alignment vertical="center" wrapText="1"/>
    </xf>
    <xf numFmtId="0" fontId="9" fillId="0" borderId="15" xfId="0" applyFont="1" applyBorder="1" applyAlignment="1">
      <alignment vertical="center" wrapText="1"/>
    </xf>
    <xf numFmtId="0" fontId="10" fillId="0" borderId="15" xfId="0" applyFont="1" applyBorder="1" applyAlignment="1">
      <alignment vertical="center" wrapText="1"/>
    </xf>
    <xf numFmtId="176" fontId="1" fillId="0" borderId="39" xfId="1" applyNumberFormat="1" applyBorder="1" applyAlignment="1">
      <alignment vertical="center"/>
    </xf>
    <xf numFmtId="176" fontId="1" fillId="0" borderId="22" xfId="1" applyNumberFormat="1" applyBorder="1" applyAlignment="1">
      <alignment vertical="center"/>
    </xf>
    <xf numFmtId="0" fontId="0" fillId="0" borderId="43" xfId="0" applyBorder="1" applyAlignment="1">
      <alignment vertical="center"/>
    </xf>
    <xf numFmtId="176" fontId="1" fillId="0" borderId="43" xfId="1" applyNumberFormat="1" applyBorder="1" applyAlignment="1">
      <alignment vertical="center"/>
    </xf>
    <xf numFmtId="0" fontId="10" fillId="0" borderId="97" xfId="0" applyFont="1" applyBorder="1" applyAlignment="1">
      <alignment vertical="center" wrapText="1"/>
    </xf>
    <xf numFmtId="0" fontId="0" fillId="0" borderId="0" xfId="0" applyAlignment="1">
      <alignment horizontal="center" vertical="center" wrapText="1"/>
    </xf>
    <xf numFmtId="0" fontId="10" fillId="0" borderId="53" xfId="0" applyFont="1" applyBorder="1" applyAlignment="1">
      <alignment vertical="center" wrapText="1"/>
    </xf>
    <xf numFmtId="0" fontId="10" fillId="0" borderId="30" xfId="0" applyFont="1" applyBorder="1" applyAlignment="1">
      <alignment vertical="center" wrapText="1"/>
    </xf>
    <xf numFmtId="0" fontId="1" fillId="0" borderId="67" xfId="0" applyFont="1" applyBorder="1" applyAlignment="1">
      <alignment horizontal="center" vertical="center" textRotation="255"/>
    </xf>
    <xf numFmtId="0" fontId="9" fillId="0" borderId="98" xfId="0" applyFont="1" applyBorder="1" applyAlignment="1">
      <alignment vertical="center" wrapText="1"/>
    </xf>
    <xf numFmtId="0" fontId="1" fillId="0" borderId="9" xfId="0" applyFont="1" applyBorder="1" applyAlignment="1">
      <alignment horizontal="center" vertical="center" textRotation="255"/>
    </xf>
    <xf numFmtId="0" fontId="0" fillId="0" borderId="39" xfId="0" applyBorder="1" applyAlignment="1">
      <alignment horizontal="center" vertical="center" wrapText="1"/>
    </xf>
    <xf numFmtId="0" fontId="10" fillId="0" borderId="88" xfId="0" applyFont="1" applyBorder="1" applyAlignment="1">
      <alignment vertical="center" wrapText="1" shrinkToFit="1"/>
    </xf>
    <xf numFmtId="0" fontId="10" fillId="0" borderId="91" xfId="0" applyFont="1" applyBorder="1" applyAlignment="1">
      <alignment vertical="center" wrapText="1" shrinkToFit="1"/>
    </xf>
    <xf numFmtId="38" fontId="10" fillId="0" borderId="97" xfId="1" applyFont="1" applyFill="1" applyBorder="1" applyAlignment="1">
      <alignment vertical="center" wrapText="1"/>
    </xf>
    <xf numFmtId="0" fontId="0" fillId="0" borderId="85" xfId="0" applyBorder="1" applyAlignment="1">
      <alignment horizontal="center" vertical="center" textRotation="255" wrapText="1"/>
    </xf>
    <xf numFmtId="0" fontId="0" fillId="0" borderId="44" xfId="0" applyBorder="1" applyAlignment="1">
      <alignment horizontal="center" vertical="center" textRotation="255"/>
    </xf>
    <xf numFmtId="0" fontId="0" fillId="0" borderId="44" xfId="0" applyBorder="1" applyAlignment="1">
      <alignment vertical="center" wrapText="1"/>
    </xf>
    <xf numFmtId="0" fontId="10" fillId="0" borderId="98" xfId="0" applyFont="1" applyBorder="1" applyAlignment="1">
      <alignment vertical="center" wrapText="1"/>
    </xf>
    <xf numFmtId="0" fontId="10" fillId="0" borderId="88" xfId="0" applyFont="1" applyBorder="1" applyAlignment="1">
      <alignment vertical="center" shrinkToFit="1"/>
    </xf>
    <xf numFmtId="0" fontId="10" fillId="0" borderId="91" xfId="0" applyFont="1" applyBorder="1" applyAlignment="1">
      <alignment vertical="center" shrinkToFit="1"/>
    </xf>
    <xf numFmtId="0" fontId="0" fillId="0" borderId="72" xfId="0" applyBorder="1" applyAlignment="1">
      <alignment horizontal="center" vertical="center" wrapText="1"/>
    </xf>
    <xf numFmtId="0" fontId="0" fillId="0" borderId="17" xfId="0" applyBorder="1" applyAlignment="1">
      <alignment horizontal="center" vertical="center" wrapText="1"/>
    </xf>
    <xf numFmtId="0" fontId="0" fillId="0" borderId="59" xfId="0" applyBorder="1" applyAlignment="1">
      <alignment horizontal="center" vertical="center" wrapText="1"/>
    </xf>
    <xf numFmtId="0" fontId="3" fillId="0" borderId="82" xfId="0" applyFont="1" applyBorder="1" applyAlignment="1">
      <alignment horizontal="center" vertical="center" wrapText="1"/>
    </xf>
    <xf numFmtId="0" fontId="3" fillId="0" borderId="25" xfId="0" applyFont="1" applyBorder="1" applyAlignment="1">
      <alignment horizontal="center" vertical="center"/>
    </xf>
    <xf numFmtId="0" fontId="3" fillId="0" borderId="83" xfId="0" applyFont="1" applyBorder="1" applyAlignment="1">
      <alignment horizontal="center" vertical="center"/>
    </xf>
    <xf numFmtId="178" fontId="14" fillId="0" borderId="32" xfId="1" applyNumberFormat="1" applyFont="1" applyFill="1" applyBorder="1" applyAlignment="1">
      <alignment vertical="center"/>
    </xf>
    <xf numFmtId="38" fontId="16" fillId="0" borderId="99" xfId="1" applyFont="1" applyBorder="1"/>
    <xf numFmtId="0" fontId="0" fillId="0" borderId="0" xfId="0"/>
    <xf numFmtId="0" fontId="0" fillId="0" borderId="68" xfId="0" applyBorder="1"/>
    <xf numFmtId="0" fontId="1" fillId="0" borderId="49" xfId="0" applyFont="1" applyBorder="1" applyAlignment="1">
      <alignment horizontal="center" vertical="center" textRotation="255" wrapText="1"/>
    </xf>
    <xf numFmtId="0" fontId="0" fillId="0" borderId="22" xfId="0" applyBorder="1" applyAlignment="1">
      <alignment vertical="center"/>
    </xf>
    <xf numFmtId="38" fontId="10" fillId="0" borderId="6" xfId="0" applyNumberFormat="1" applyFont="1" applyBorder="1" applyAlignment="1">
      <alignment vertical="center"/>
    </xf>
    <xf numFmtId="0" fontId="1" fillId="0" borderId="50" xfId="0" applyFont="1" applyBorder="1" applyAlignment="1">
      <alignment horizontal="center" vertical="center" textRotation="255" wrapText="1"/>
    </xf>
    <xf numFmtId="0" fontId="0" fillId="0" borderId="21" xfId="0" applyBorder="1" applyAlignment="1">
      <alignment vertical="center"/>
    </xf>
    <xf numFmtId="38" fontId="10" fillId="0" borderId="9" xfId="0" applyNumberFormat="1"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center" vertical="center"/>
    </xf>
    <xf numFmtId="0" fontId="9" fillId="3" borderId="0" xfId="0" applyFont="1" applyFill="1" applyAlignment="1">
      <alignment vertical="center"/>
    </xf>
    <xf numFmtId="0" fontId="10" fillId="0" borderId="0" xfId="0" applyFont="1" applyAlignment="1">
      <alignment vertical="center"/>
    </xf>
    <xf numFmtId="38" fontId="10" fillId="0" borderId="10" xfId="0" applyNumberFormat="1" applyFont="1" applyBorder="1" applyAlignment="1">
      <alignment horizontal="center" vertical="center" wrapText="1"/>
    </xf>
    <xf numFmtId="0" fontId="0" fillId="0" borderId="48" xfId="0" applyBorder="1" applyAlignment="1">
      <alignment vertical="center" shrinkToFit="1"/>
    </xf>
    <xf numFmtId="0" fontId="10" fillId="0" borderId="66" xfId="0" applyFont="1" applyBorder="1" applyAlignment="1">
      <alignment vertical="center" shrinkToFit="1"/>
    </xf>
    <xf numFmtId="0" fontId="11" fillId="0" borderId="14" xfId="0" applyFont="1" applyBorder="1" applyAlignment="1">
      <alignment vertical="center" wrapText="1"/>
    </xf>
    <xf numFmtId="0" fontId="10" fillId="0" borderId="7" xfId="0" applyFont="1" applyBorder="1" applyAlignment="1">
      <alignment vertical="center" shrinkToFit="1"/>
    </xf>
    <xf numFmtId="0" fontId="1" fillId="0" borderId="49" xfId="0" applyFont="1" applyBorder="1" applyAlignment="1">
      <alignment horizontal="center" vertical="center"/>
    </xf>
    <xf numFmtId="0" fontId="9" fillId="0" borderId="6" xfId="0" applyFont="1" applyBorder="1" applyAlignment="1">
      <alignment vertical="center" shrinkToFit="1"/>
    </xf>
    <xf numFmtId="49" fontId="12" fillId="0" borderId="7" xfId="0" applyNumberFormat="1" applyFont="1" applyBorder="1" applyAlignment="1">
      <alignment vertical="center" shrinkToFit="1"/>
    </xf>
    <xf numFmtId="0" fontId="1" fillId="0" borderId="50" xfId="0" applyFont="1" applyBorder="1" applyAlignment="1">
      <alignment horizontal="center" vertical="center"/>
    </xf>
    <xf numFmtId="0" fontId="10" fillId="0" borderId="9" xfId="0" applyFont="1" applyBorder="1" applyAlignment="1">
      <alignment vertical="center" shrinkToFit="1"/>
    </xf>
    <xf numFmtId="0" fontId="10" fillId="0" borderId="0" xfId="0" applyFont="1" applyAlignment="1">
      <alignment vertical="center" shrinkToFit="1"/>
    </xf>
    <xf numFmtId="0" fontId="12" fillId="0" borderId="0" xfId="0" applyFont="1" applyAlignment="1">
      <alignment horizontal="center" vertical="center" shrinkToFit="1"/>
    </xf>
    <xf numFmtId="0" fontId="10" fillId="0" borderId="0" xfId="0" applyFont="1" applyAlignment="1">
      <alignment vertical="center" shrinkToFit="1"/>
    </xf>
    <xf numFmtId="0" fontId="9" fillId="0" borderId="0" xfId="0" applyFont="1" applyAlignment="1">
      <alignment vertical="center" shrinkToFit="1"/>
    </xf>
    <xf numFmtId="0" fontId="0" fillId="0" borderId="0" xfId="0" applyAlignment="1">
      <alignment vertical="center" shrinkToFit="1"/>
    </xf>
    <xf numFmtId="0" fontId="10" fillId="2" borderId="0" xfId="0" applyFont="1" applyFill="1" applyAlignment="1">
      <alignment vertical="center" shrinkToFit="1"/>
    </xf>
    <xf numFmtId="0" fontId="1" fillId="0" borderId="0" xfId="0" applyFont="1" applyAlignment="1">
      <alignment vertical="center" wrapText="1"/>
    </xf>
    <xf numFmtId="0" fontId="12" fillId="0" borderId="0" xfId="0" applyFont="1" applyAlignment="1">
      <alignment horizontal="center" vertical="center" wrapText="1"/>
    </xf>
    <xf numFmtId="0" fontId="9" fillId="2" borderId="0" xfId="0" applyFont="1" applyFill="1" applyAlignment="1">
      <alignment vertical="center" shrinkToFit="1"/>
    </xf>
    <xf numFmtId="0" fontId="10" fillId="2" borderId="0" xfId="0" applyFont="1" applyFill="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0</xdr:colOff>
      <xdr:row>43</xdr:row>
      <xdr:rowOff>0</xdr:rowOff>
    </xdr:from>
    <xdr:to>
      <xdr:col>4</xdr:col>
      <xdr:colOff>0</xdr:colOff>
      <xdr:row>43</xdr:row>
      <xdr:rowOff>0</xdr:rowOff>
    </xdr:to>
    <xdr:sp macro="" textlink="">
      <xdr:nvSpPr>
        <xdr:cNvPr id="2" name="Rectangle 1">
          <a:extLst>
            <a:ext uri="{FF2B5EF4-FFF2-40B4-BE49-F238E27FC236}">
              <a16:creationId xmlns:a16="http://schemas.microsoft.com/office/drawing/2014/main" id="{155EE368-2188-4963-AB3B-6A7D12532862}"/>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3" name="Rectangle 2">
          <a:extLst>
            <a:ext uri="{FF2B5EF4-FFF2-40B4-BE49-F238E27FC236}">
              <a16:creationId xmlns:a16="http://schemas.microsoft.com/office/drawing/2014/main" id="{B7DA006D-B320-49E7-9ECC-3A70B7A25299}"/>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43</xdr:row>
      <xdr:rowOff>0</xdr:rowOff>
    </xdr:from>
    <xdr:to>
      <xdr:col>3</xdr:col>
      <xdr:colOff>180975</xdr:colOff>
      <xdr:row>43</xdr:row>
      <xdr:rowOff>0</xdr:rowOff>
    </xdr:to>
    <xdr:sp macro="" textlink="">
      <xdr:nvSpPr>
        <xdr:cNvPr id="4" name="Rectangle 3">
          <a:extLst>
            <a:ext uri="{FF2B5EF4-FFF2-40B4-BE49-F238E27FC236}">
              <a16:creationId xmlns:a16="http://schemas.microsoft.com/office/drawing/2014/main" id="{287610BE-7D57-42B5-BFB2-FF87BB2FE241}"/>
            </a:ext>
          </a:extLst>
        </xdr:cNvPr>
        <xdr:cNvSpPr>
          <a:spLocks noChangeArrowheads="1"/>
        </xdr:cNvSpPr>
      </xdr:nvSpPr>
      <xdr:spPr bwMode="auto">
        <a:xfrm>
          <a:off x="3057525" y="114109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43</xdr:row>
      <xdr:rowOff>0</xdr:rowOff>
    </xdr:from>
    <xdr:to>
      <xdr:col>3</xdr:col>
      <xdr:colOff>180975</xdr:colOff>
      <xdr:row>43</xdr:row>
      <xdr:rowOff>0</xdr:rowOff>
    </xdr:to>
    <xdr:sp macro="" textlink="">
      <xdr:nvSpPr>
        <xdr:cNvPr id="5" name="Rectangle 4">
          <a:extLst>
            <a:ext uri="{FF2B5EF4-FFF2-40B4-BE49-F238E27FC236}">
              <a16:creationId xmlns:a16="http://schemas.microsoft.com/office/drawing/2014/main" id="{8CA8851E-0608-43A3-855E-EEBD693C3F99}"/>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43</xdr:row>
      <xdr:rowOff>0</xdr:rowOff>
    </xdr:from>
    <xdr:to>
      <xdr:col>3</xdr:col>
      <xdr:colOff>180975</xdr:colOff>
      <xdr:row>43</xdr:row>
      <xdr:rowOff>0</xdr:rowOff>
    </xdr:to>
    <xdr:sp macro="" textlink="">
      <xdr:nvSpPr>
        <xdr:cNvPr id="6" name="Rectangle 5">
          <a:extLst>
            <a:ext uri="{FF2B5EF4-FFF2-40B4-BE49-F238E27FC236}">
              <a16:creationId xmlns:a16="http://schemas.microsoft.com/office/drawing/2014/main" id="{A95BB44C-DA2D-4F5E-B569-6FAB42B0D8B7}"/>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2" name="Rectangle 1">
          <a:extLst>
            <a:ext uri="{FF2B5EF4-FFF2-40B4-BE49-F238E27FC236}">
              <a16:creationId xmlns:a16="http://schemas.microsoft.com/office/drawing/2014/main" id="{1C753E77-8196-419C-9E41-A36FACC6737E}"/>
            </a:ext>
          </a:extLst>
        </xdr:cNvPr>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3" name="Rectangle 2">
          <a:extLst>
            <a:ext uri="{FF2B5EF4-FFF2-40B4-BE49-F238E27FC236}">
              <a16:creationId xmlns:a16="http://schemas.microsoft.com/office/drawing/2014/main" id="{D3599102-7F40-4EF9-9A4D-1B9285E5ADDB}"/>
            </a:ext>
          </a:extLst>
        </xdr:cNvPr>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4" name="Rectangle 3">
          <a:extLst>
            <a:ext uri="{FF2B5EF4-FFF2-40B4-BE49-F238E27FC236}">
              <a16:creationId xmlns:a16="http://schemas.microsoft.com/office/drawing/2014/main" id="{4E9B0BCE-D00D-4297-AA00-6159C2708AF8}"/>
            </a:ext>
          </a:extLst>
        </xdr:cNvPr>
        <xdr:cNvSpPr>
          <a:spLocks noChangeArrowheads="1"/>
        </xdr:cNvSpPr>
      </xdr:nvSpPr>
      <xdr:spPr bwMode="auto">
        <a:xfrm>
          <a:off x="3390900" y="1156335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5" name="Rectangle 4">
          <a:extLst>
            <a:ext uri="{FF2B5EF4-FFF2-40B4-BE49-F238E27FC236}">
              <a16:creationId xmlns:a16="http://schemas.microsoft.com/office/drawing/2014/main" id="{DA42784F-AFA2-4CCB-85DD-F1F1F186EBD9}"/>
            </a:ext>
          </a:extLst>
        </xdr:cNvPr>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6" name="Text Box 5">
          <a:extLst>
            <a:ext uri="{FF2B5EF4-FFF2-40B4-BE49-F238E27FC236}">
              <a16:creationId xmlns:a16="http://schemas.microsoft.com/office/drawing/2014/main" id="{B4F1D460-87DD-4B52-9FC5-96A2DA377CC7}"/>
            </a:ext>
          </a:extLst>
        </xdr:cNvPr>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7" name="Text Box 6">
          <a:extLst>
            <a:ext uri="{FF2B5EF4-FFF2-40B4-BE49-F238E27FC236}">
              <a16:creationId xmlns:a16="http://schemas.microsoft.com/office/drawing/2014/main" id="{FBD48D9E-66BC-448C-9B55-67D7097E67F7}"/>
            </a:ext>
          </a:extLst>
        </xdr:cNvPr>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8" name="Text Box 7">
          <a:extLst>
            <a:ext uri="{FF2B5EF4-FFF2-40B4-BE49-F238E27FC236}">
              <a16:creationId xmlns:a16="http://schemas.microsoft.com/office/drawing/2014/main" id="{191276CA-A109-4B39-8BC9-DC587453B795}"/>
            </a:ext>
          </a:extLst>
        </xdr:cNvPr>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9" name="Rectangle 8">
          <a:extLst>
            <a:ext uri="{FF2B5EF4-FFF2-40B4-BE49-F238E27FC236}">
              <a16:creationId xmlns:a16="http://schemas.microsoft.com/office/drawing/2014/main" id="{792B38BC-DE01-4C0D-A8B2-8DBB518598D1}"/>
            </a:ext>
          </a:extLst>
        </xdr:cNvPr>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27</xdr:row>
      <xdr:rowOff>0</xdr:rowOff>
    </xdr:from>
    <xdr:to>
      <xdr:col>4</xdr:col>
      <xdr:colOff>0</xdr:colOff>
      <xdr:row>27</xdr:row>
      <xdr:rowOff>0</xdr:rowOff>
    </xdr:to>
    <xdr:sp macro="" textlink="">
      <xdr:nvSpPr>
        <xdr:cNvPr id="2" name="Rectangle 1">
          <a:extLst>
            <a:ext uri="{FF2B5EF4-FFF2-40B4-BE49-F238E27FC236}">
              <a16:creationId xmlns:a16="http://schemas.microsoft.com/office/drawing/2014/main" id="{8C9193CA-C283-401C-84D8-4B0FE45B75E5}"/>
            </a:ext>
          </a:extLst>
        </xdr:cNvPr>
        <xdr:cNvSpPr>
          <a:spLocks noChangeArrowheads="1"/>
        </xdr:cNvSpPr>
      </xdr:nvSpPr>
      <xdr:spPr bwMode="auto">
        <a:xfrm>
          <a:off x="7629525" y="130587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endParaRPr lang="ja-JP" altLang="en-US"/>
        </a:p>
      </xdr:txBody>
    </xdr:sp>
    <xdr:clientData/>
  </xdr:twoCellAnchor>
  <xdr:twoCellAnchor>
    <xdr:from>
      <xdr:col>4</xdr:col>
      <xdr:colOff>0</xdr:colOff>
      <xdr:row>27</xdr:row>
      <xdr:rowOff>0</xdr:rowOff>
    </xdr:from>
    <xdr:to>
      <xdr:col>4</xdr:col>
      <xdr:colOff>0</xdr:colOff>
      <xdr:row>27</xdr:row>
      <xdr:rowOff>0</xdr:rowOff>
    </xdr:to>
    <xdr:sp macro="" textlink="">
      <xdr:nvSpPr>
        <xdr:cNvPr id="3" name="Rectangle 2">
          <a:extLst>
            <a:ext uri="{FF2B5EF4-FFF2-40B4-BE49-F238E27FC236}">
              <a16:creationId xmlns:a16="http://schemas.microsoft.com/office/drawing/2014/main" id="{92E794D3-AF0F-47FD-ADF9-E7CBCB5BC9BF}"/>
            </a:ext>
          </a:extLst>
        </xdr:cNvPr>
        <xdr:cNvSpPr>
          <a:spLocks noChangeArrowheads="1"/>
        </xdr:cNvSpPr>
      </xdr:nvSpPr>
      <xdr:spPr bwMode="auto">
        <a:xfrm>
          <a:off x="7629525" y="130587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endParaRPr lang="ja-JP" altLang="en-US"/>
        </a:p>
      </xdr:txBody>
    </xdr:sp>
    <xdr:clientData/>
  </xdr:twoCellAnchor>
  <xdr:twoCellAnchor>
    <xdr:from>
      <xdr:col>3</xdr:col>
      <xdr:colOff>66675</xdr:colOff>
      <xdr:row>27</xdr:row>
      <xdr:rowOff>0</xdr:rowOff>
    </xdr:from>
    <xdr:to>
      <xdr:col>3</xdr:col>
      <xdr:colOff>1971675</xdr:colOff>
      <xdr:row>27</xdr:row>
      <xdr:rowOff>0</xdr:rowOff>
    </xdr:to>
    <xdr:sp macro="" textlink="">
      <xdr:nvSpPr>
        <xdr:cNvPr id="4" name="Rectangle 3">
          <a:extLst>
            <a:ext uri="{FF2B5EF4-FFF2-40B4-BE49-F238E27FC236}">
              <a16:creationId xmlns:a16="http://schemas.microsoft.com/office/drawing/2014/main" id="{FE44E019-D033-40EA-AAC5-55D50F3A94B0}"/>
            </a:ext>
          </a:extLst>
        </xdr:cNvPr>
        <xdr:cNvSpPr>
          <a:spLocks noChangeArrowheads="1"/>
        </xdr:cNvSpPr>
      </xdr:nvSpPr>
      <xdr:spPr bwMode="auto">
        <a:xfrm>
          <a:off x="3057525" y="13058775"/>
          <a:ext cx="1905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endParaRPr lang="ja-JP" altLang="en-US"/>
        </a:p>
      </xdr:txBody>
    </xdr:sp>
    <xdr:clientData/>
  </xdr:twoCellAnchor>
  <xdr:twoCellAnchor>
    <xdr:from>
      <xdr:col>3</xdr:col>
      <xdr:colOff>2705100</xdr:colOff>
      <xdr:row>27</xdr:row>
      <xdr:rowOff>0</xdr:rowOff>
    </xdr:from>
    <xdr:to>
      <xdr:col>3</xdr:col>
      <xdr:colOff>3114675</xdr:colOff>
      <xdr:row>27</xdr:row>
      <xdr:rowOff>0</xdr:rowOff>
    </xdr:to>
    <xdr:sp macro="" textlink="">
      <xdr:nvSpPr>
        <xdr:cNvPr id="5" name="Rectangle 4">
          <a:extLst>
            <a:ext uri="{FF2B5EF4-FFF2-40B4-BE49-F238E27FC236}">
              <a16:creationId xmlns:a16="http://schemas.microsoft.com/office/drawing/2014/main" id="{DDFB6A19-993C-4CAF-BF33-54146B61FB85}"/>
            </a:ext>
          </a:extLst>
        </xdr:cNvPr>
        <xdr:cNvSpPr>
          <a:spLocks noChangeArrowheads="1"/>
        </xdr:cNvSpPr>
      </xdr:nvSpPr>
      <xdr:spPr bwMode="auto">
        <a:xfrm>
          <a:off x="5695950" y="13058775"/>
          <a:ext cx="409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endParaRPr lang="ja-JP" altLang="en-US"/>
        </a:p>
      </xdr:txBody>
    </xdr:sp>
    <xdr:clientData/>
  </xdr:twoCellAnchor>
  <xdr:twoCellAnchor editAs="oneCell">
    <xdr:from>
      <xdr:col>3</xdr:col>
      <xdr:colOff>2152650</xdr:colOff>
      <xdr:row>2</xdr:row>
      <xdr:rowOff>28575</xdr:rowOff>
    </xdr:from>
    <xdr:to>
      <xdr:col>3</xdr:col>
      <xdr:colOff>4219575</xdr:colOff>
      <xdr:row>3</xdr:row>
      <xdr:rowOff>0</xdr:rowOff>
    </xdr:to>
    <xdr:pic>
      <xdr:nvPicPr>
        <xdr:cNvPr id="6" name="Picture 6">
          <a:extLst>
            <a:ext uri="{FF2B5EF4-FFF2-40B4-BE49-F238E27FC236}">
              <a16:creationId xmlns:a16="http://schemas.microsoft.com/office/drawing/2014/main" id="{18F9D62C-D5D1-4BC7-A74B-543F782A2C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0" y="371475"/>
          <a:ext cx="20669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1438276</xdr:colOff>
      <xdr:row>18</xdr:row>
      <xdr:rowOff>76199</xdr:rowOff>
    </xdr:from>
    <xdr:to>
      <xdr:col>3</xdr:col>
      <xdr:colOff>4514851</xdr:colOff>
      <xdr:row>18</xdr:row>
      <xdr:rowOff>304800</xdr:rowOff>
    </xdr:to>
    <xdr:sp macro="" textlink="">
      <xdr:nvSpPr>
        <xdr:cNvPr id="7" name="AutoShape 7">
          <a:extLst>
            <a:ext uri="{FF2B5EF4-FFF2-40B4-BE49-F238E27FC236}">
              <a16:creationId xmlns:a16="http://schemas.microsoft.com/office/drawing/2014/main" id="{29590BB0-3A66-44EC-8282-631604338C9D}"/>
            </a:ext>
          </a:extLst>
        </xdr:cNvPr>
        <xdr:cNvSpPr>
          <a:spLocks noChangeArrowheads="1"/>
        </xdr:cNvSpPr>
      </xdr:nvSpPr>
      <xdr:spPr bwMode="auto">
        <a:xfrm>
          <a:off x="1714501" y="9667874"/>
          <a:ext cx="5791200" cy="228601"/>
        </a:xfrm>
        <a:prstGeom prst="wedgeRoundRectCallout">
          <a:avLst>
            <a:gd name="adj1" fmla="val -62478"/>
            <a:gd name="adj2" fmla="val 11688"/>
            <a:gd name="adj3" fmla="val 16667"/>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上記の他に交付を予定されている補助金がある場合には、この欄へ記入してください。</a:t>
          </a:r>
          <a:endParaRPr lang="ja-JP" altLang="en-US"/>
        </a:p>
      </xdr:txBody>
    </xdr:sp>
    <xdr:clientData/>
  </xdr:twoCellAnchor>
  <xdr:twoCellAnchor>
    <xdr:from>
      <xdr:col>1</xdr:col>
      <xdr:colOff>276225</xdr:colOff>
      <xdr:row>13</xdr:row>
      <xdr:rowOff>1333500</xdr:rowOff>
    </xdr:from>
    <xdr:to>
      <xdr:col>2</xdr:col>
      <xdr:colOff>409575</xdr:colOff>
      <xdr:row>13</xdr:row>
      <xdr:rowOff>2076450</xdr:rowOff>
    </xdr:to>
    <xdr:sp macro="" textlink="">
      <xdr:nvSpPr>
        <xdr:cNvPr id="8" name="AutoShape 11">
          <a:extLst>
            <a:ext uri="{FF2B5EF4-FFF2-40B4-BE49-F238E27FC236}">
              <a16:creationId xmlns:a16="http://schemas.microsoft.com/office/drawing/2014/main" id="{5D1C2A6D-61A5-4F49-A8AD-E509A2C47725}"/>
            </a:ext>
          </a:extLst>
        </xdr:cNvPr>
        <xdr:cNvSpPr>
          <a:spLocks noChangeArrowheads="1"/>
        </xdr:cNvSpPr>
      </xdr:nvSpPr>
      <xdr:spPr bwMode="auto">
        <a:xfrm flipV="1">
          <a:off x="552450" y="7172325"/>
          <a:ext cx="1866900" cy="742950"/>
        </a:xfrm>
        <a:prstGeom prst="wedgeRoundRectCallout">
          <a:avLst>
            <a:gd name="adj1" fmla="val 38426"/>
            <a:gd name="adj2" fmla="val -108338"/>
            <a:gd name="adj3" fmla="val 16667"/>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それぞれの補助金の申請書に記載する申請金額と同額にしてください。</a:t>
          </a:r>
          <a:endParaRPr lang="ja-JP" altLang="en-US"/>
        </a:p>
      </xdr:txBody>
    </xdr:sp>
    <xdr:clientData/>
  </xdr:twoCellAnchor>
  <xdr:twoCellAnchor>
    <xdr:from>
      <xdr:col>0</xdr:col>
      <xdr:colOff>161925</xdr:colOff>
      <xdr:row>0</xdr:row>
      <xdr:rowOff>76200</xdr:rowOff>
    </xdr:from>
    <xdr:to>
      <xdr:col>3</xdr:col>
      <xdr:colOff>2047875</xdr:colOff>
      <xdr:row>3</xdr:row>
      <xdr:rowOff>9524</xdr:rowOff>
    </xdr:to>
    <xdr:sp macro="" textlink="">
      <xdr:nvSpPr>
        <xdr:cNvPr id="9" name="AutoShape 21">
          <a:extLst>
            <a:ext uri="{FF2B5EF4-FFF2-40B4-BE49-F238E27FC236}">
              <a16:creationId xmlns:a16="http://schemas.microsoft.com/office/drawing/2014/main" id="{B8AA7F76-0C1A-4794-939C-5174EFD3BCD7}"/>
            </a:ext>
          </a:extLst>
        </xdr:cNvPr>
        <xdr:cNvSpPr>
          <a:spLocks noChangeArrowheads="1"/>
        </xdr:cNvSpPr>
      </xdr:nvSpPr>
      <xdr:spPr bwMode="auto">
        <a:xfrm>
          <a:off x="161925" y="76200"/>
          <a:ext cx="4876800" cy="971549"/>
        </a:xfrm>
        <a:prstGeom prst="roundRect">
          <a:avLst>
            <a:gd name="adj" fmla="val 16667"/>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この収支予算書には、自治会町内会としての会計のみを記載します。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このため、「マンション管理組合」 「商店会」 「公園愛護会」 「地区社協」</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など、構成員がほぼ同じであっても、自治会町内会 又は 地区連合町内会</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として出納していないものは別会計となります。</a:t>
          </a:r>
          <a:endParaRPr lang="ja-JP" altLang="en-US"/>
        </a:p>
      </xdr:txBody>
    </xdr:sp>
    <xdr:clientData/>
  </xdr:twoCellAnchor>
  <xdr:twoCellAnchor>
    <xdr:from>
      <xdr:col>3</xdr:col>
      <xdr:colOff>390525</xdr:colOff>
      <xdr:row>10</xdr:row>
      <xdr:rowOff>762000</xdr:rowOff>
    </xdr:from>
    <xdr:to>
      <xdr:col>3</xdr:col>
      <xdr:colOff>409575</xdr:colOff>
      <xdr:row>10</xdr:row>
      <xdr:rowOff>923925</xdr:rowOff>
    </xdr:to>
    <xdr:cxnSp macro="">
      <xdr:nvCxnSpPr>
        <xdr:cNvPr id="10" name="直線矢印コネクタ 15">
          <a:extLst>
            <a:ext uri="{FF2B5EF4-FFF2-40B4-BE49-F238E27FC236}">
              <a16:creationId xmlns:a16="http://schemas.microsoft.com/office/drawing/2014/main" id="{1CCD97F3-A899-40A7-88E5-10FC2CB6E7FB}"/>
            </a:ext>
          </a:extLst>
        </xdr:cNvPr>
        <xdr:cNvCxnSpPr>
          <a:cxnSpLocks noChangeShapeType="1"/>
          <a:stCxn id="15" idx="0"/>
        </xdr:cNvCxnSpPr>
      </xdr:nvCxnSpPr>
      <xdr:spPr bwMode="auto">
        <a:xfrm flipV="1">
          <a:off x="3381375" y="3619500"/>
          <a:ext cx="19050" cy="161925"/>
        </a:xfrm>
        <a:prstGeom prst="straightConnector1">
          <a:avLst/>
        </a:prstGeom>
        <a:noFill/>
        <a:ln w="1587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371476</xdr:colOff>
      <xdr:row>10</xdr:row>
      <xdr:rowOff>914399</xdr:rowOff>
    </xdr:from>
    <xdr:to>
      <xdr:col>3</xdr:col>
      <xdr:colOff>4114800</xdr:colOff>
      <xdr:row>11</xdr:row>
      <xdr:rowOff>238124</xdr:rowOff>
    </xdr:to>
    <xdr:sp macro="" textlink="">
      <xdr:nvSpPr>
        <xdr:cNvPr id="11" name="AutoShape 11">
          <a:extLst>
            <a:ext uri="{FF2B5EF4-FFF2-40B4-BE49-F238E27FC236}">
              <a16:creationId xmlns:a16="http://schemas.microsoft.com/office/drawing/2014/main" id="{549E43AB-D9F3-46F4-8EB0-A6C9809F15F7}"/>
            </a:ext>
          </a:extLst>
        </xdr:cNvPr>
        <xdr:cNvSpPr>
          <a:spLocks noChangeArrowheads="1"/>
        </xdr:cNvSpPr>
      </xdr:nvSpPr>
      <xdr:spPr bwMode="auto">
        <a:xfrm flipV="1">
          <a:off x="647701" y="3771899"/>
          <a:ext cx="6457949" cy="695325"/>
        </a:xfrm>
        <a:prstGeom prst="wedgeRoundRectCallout">
          <a:avLst>
            <a:gd name="adj1" fmla="val 2586"/>
            <a:gd name="adj2" fmla="val -47068"/>
            <a:gd name="adj3" fmla="val 16667"/>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mn-ea"/>
            </a:rPr>
            <a:t>　「１ 会費」の欄の内訳の加入世帯数　　　　　　　部分と、「２　補助金」の欄の地域活動推進費補助金の算出内訳及び補助金申請書（第１号様式）で記載した加入世帯数　　　　　　部分</a:t>
          </a:r>
          <a:r>
            <a:rPr kumimoji="0" lang="en-US" altLang="ja-JP" sz="1100" b="0" i="0" u="none" strike="noStrike" kern="0" cap="none" spc="0" normalizeH="0" baseline="0" noProof="0">
              <a:ln>
                <a:noFill/>
              </a:ln>
              <a:solidFill>
                <a:srgbClr val="000000"/>
              </a:solidFill>
              <a:effectLst/>
              <a:uLnTx/>
              <a:uFillTx/>
              <a:latin typeface="ＭＳ Ｐゴシック"/>
              <a:ea typeface="+mn-ea"/>
            </a:rPr>
            <a:t>【</a:t>
          </a:r>
          <a:r>
            <a:rPr kumimoji="0" lang="ja-JP" altLang="en-US" sz="1100" b="0" i="0" u="none" strike="noStrike" kern="0" cap="none" spc="0" normalizeH="0" baseline="0" noProof="0">
              <a:ln>
                <a:noFill/>
              </a:ln>
              <a:solidFill>
                <a:srgbClr val="000000"/>
              </a:solidFill>
              <a:effectLst/>
              <a:uLnTx/>
              <a:uFillTx/>
              <a:latin typeface="ＭＳ Ｐゴシック"/>
              <a:ea typeface="+mn-ea"/>
            </a:rPr>
            <a:t>当手引</a:t>
          </a:r>
          <a:r>
            <a:rPr kumimoji="0" lang="en-US" altLang="ja-JP" sz="1100" b="0" i="0" u="none" strike="noStrike" kern="0" cap="none" spc="0" normalizeH="0" baseline="0" noProof="0">
              <a:ln>
                <a:noFill/>
              </a:ln>
              <a:solidFill>
                <a:srgbClr val="000000"/>
              </a:solidFill>
              <a:effectLst/>
              <a:uLnTx/>
              <a:uFillTx/>
              <a:latin typeface="ＭＳ Ｐゴシック"/>
              <a:ea typeface="+mn-ea"/>
            </a:rPr>
            <a:t>P</a:t>
          </a:r>
          <a:r>
            <a:rPr kumimoji="0" lang="ja-JP" altLang="en-US" sz="1100" b="0" i="0" u="none" strike="noStrike" kern="0" cap="none" spc="0" normalizeH="0" baseline="0" noProof="0">
              <a:ln>
                <a:noFill/>
              </a:ln>
              <a:solidFill>
                <a:srgbClr val="000000"/>
              </a:solidFill>
              <a:effectLst/>
              <a:uLnTx/>
              <a:uFillTx/>
              <a:latin typeface="ＭＳ Ｐゴシック"/>
              <a:ea typeface="+mn-ea"/>
            </a:rPr>
            <a:t>１４参照</a:t>
          </a:r>
          <a:r>
            <a:rPr kumimoji="0" lang="en-US" altLang="ja-JP" sz="1100" b="0" i="0" u="none" strike="noStrike" kern="0" cap="none" spc="0" normalizeH="0" baseline="0" noProof="0">
              <a:ln>
                <a:noFill/>
              </a:ln>
              <a:solidFill>
                <a:srgbClr val="000000"/>
              </a:solidFill>
              <a:effectLst/>
              <a:uLnTx/>
              <a:uFillTx/>
              <a:latin typeface="ＭＳ Ｐゴシック"/>
              <a:ea typeface="+mn-ea"/>
            </a:rPr>
            <a:t>】</a:t>
          </a:r>
          <a:r>
            <a:rPr kumimoji="0" lang="ja-JP" altLang="en-US" sz="1100" b="0" i="0" u="none" strike="noStrike" kern="0" cap="none" spc="0" normalizeH="0" baseline="0" noProof="0">
              <a:ln>
                <a:noFill/>
              </a:ln>
              <a:solidFill>
                <a:srgbClr val="000000"/>
              </a:solidFill>
              <a:effectLst/>
              <a:uLnTx/>
              <a:uFillTx/>
              <a:latin typeface="ＭＳ Ｐゴシック"/>
              <a:ea typeface="+mn-ea"/>
            </a:rPr>
            <a:t>が一致しているか</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、確認をお願いします。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xdr:col>
      <xdr:colOff>295275</xdr:colOff>
      <xdr:row>26</xdr:row>
      <xdr:rowOff>104775</xdr:rowOff>
    </xdr:from>
    <xdr:to>
      <xdr:col>3</xdr:col>
      <xdr:colOff>4105275</xdr:colOff>
      <xdr:row>26</xdr:row>
      <xdr:rowOff>333375</xdr:rowOff>
    </xdr:to>
    <xdr:sp macro="" textlink="">
      <xdr:nvSpPr>
        <xdr:cNvPr id="12" name="AutoShape 18">
          <a:extLst>
            <a:ext uri="{FF2B5EF4-FFF2-40B4-BE49-F238E27FC236}">
              <a16:creationId xmlns:a16="http://schemas.microsoft.com/office/drawing/2014/main" id="{B62EBC4D-2E6B-4789-9E82-EF621A0B5CBF}"/>
            </a:ext>
          </a:extLst>
        </xdr:cNvPr>
        <xdr:cNvSpPr>
          <a:spLocks noChangeArrowheads="1"/>
        </xdr:cNvSpPr>
      </xdr:nvSpPr>
      <xdr:spPr bwMode="auto">
        <a:xfrm>
          <a:off x="3286125" y="12734925"/>
          <a:ext cx="3810000" cy="228600"/>
        </a:xfrm>
        <a:prstGeom prst="wedgeRoundRectCallout">
          <a:avLst>
            <a:gd name="adj1" fmla="val -55750"/>
            <a:gd name="adj2" fmla="val -3407"/>
            <a:gd name="adj3" fmla="val 16667"/>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支出合計（次ページ）と収入合計の金額は一致します。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xdr:col>
      <xdr:colOff>1285875</xdr:colOff>
      <xdr:row>12</xdr:row>
      <xdr:rowOff>200025</xdr:rowOff>
    </xdr:from>
    <xdr:to>
      <xdr:col>3</xdr:col>
      <xdr:colOff>4295775</xdr:colOff>
      <xdr:row>12</xdr:row>
      <xdr:rowOff>533400</xdr:rowOff>
    </xdr:to>
    <xdr:sp macro="" textlink="">
      <xdr:nvSpPr>
        <xdr:cNvPr id="13" name="円/楕円 2">
          <a:extLst>
            <a:ext uri="{FF2B5EF4-FFF2-40B4-BE49-F238E27FC236}">
              <a16:creationId xmlns:a16="http://schemas.microsoft.com/office/drawing/2014/main" id="{F8BE7315-D30E-41C5-B801-66DBCF4AD9C8}"/>
            </a:ext>
          </a:extLst>
        </xdr:cNvPr>
        <xdr:cNvSpPr>
          <a:spLocks noChangeArrowheads="1"/>
        </xdr:cNvSpPr>
      </xdr:nvSpPr>
      <xdr:spPr bwMode="auto">
        <a:xfrm>
          <a:off x="4276725" y="5305425"/>
          <a:ext cx="3009900" cy="333375"/>
        </a:xfrm>
        <a:prstGeom prst="ellipse">
          <a:avLst/>
        </a:prstGeom>
        <a:noFill/>
        <a:ln w="28575" algn="ctr">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xdr:row>
      <xdr:rowOff>581025</xdr:rowOff>
    </xdr:from>
    <xdr:to>
      <xdr:col>3</xdr:col>
      <xdr:colOff>2600325</xdr:colOff>
      <xdr:row>10</xdr:row>
      <xdr:rowOff>847725</xdr:rowOff>
    </xdr:to>
    <xdr:sp macro="" textlink="">
      <xdr:nvSpPr>
        <xdr:cNvPr id="14" name="円/楕円 17">
          <a:extLst>
            <a:ext uri="{FF2B5EF4-FFF2-40B4-BE49-F238E27FC236}">
              <a16:creationId xmlns:a16="http://schemas.microsoft.com/office/drawing/2014/main" id="{1FC48649-3659-496D-8A97-C7083E770A38}"/>
            </a:ext>
          </a:extLst>
        </xdr:cNvPr>
        <xdr:cNvSpPr>
          <a:spLocks noChangeArrowheads="1"/>
        </xdr:cNvSpPr>
      </xdr:nvSpPr>
      <xdr:spPr bwMode="auto">
        <a:xfrm>
          <a:off x="2990850" y="3438525"/>
          <a:ext cx="2600325" cy="266700"/>
        </a:xfrm>
        <a:prstGeom prst="ellipse">
          <a:avLst/>
        </a:prstGeom>
        <a:noFill/>
        <a:ln w="28575" algn="ctr">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152400</xdr:colOff>
      <xdr:row>10</xdr:row>
      <xdr:rowOff>923925</xdr:rowOff>
    </xdr:from>
    <xdr:to>
      <xdr:col>3</xdr:col>
      <xdr:colOff>628650</xdr:colOff>
      <xdr:row>10</xdr:row>
      <xdr:rowOff>1104900</xdr:rowOff>
    </xdr:to>
    <xdr:sp macro="" textlink="">
      <xdr:nvSpPr>
        <xdr:cNvPr id="15" name="円/楕円 21">
          <a:extLst>
            <a:ext uri="{FF2B5EF4-FFF2-40B4-BE49-F238E27FC236}">
              <a16:creationId xmlns:a16="http://schemas.microsoft.com/office/drawing/2014/main" id="{A794642F-6A0A-45AB-904D-32A0B5E460C7}"/>
            </a:ext>
          </a:extLst>
        </xdr:cNvPr>
        <xdr:cNvSpPr>
          <a:spLocks noChangeArrowheads="1"/>
        </xdr:cNvSpPr>
      </xdr:nvSpPr>
      <xdr:spPr bwMode="auto">
        <a:xfrm>
          <a:off x="3143250" y="3781425"/>
          <a:ext cx="476250" cy="180975"/>
        </a:xfrm>
        <a:prstGeom prst="ellipse">
          <a:avLst/>
        </a:prstGeom>
        <a:noFill/>
        <a:ln w="28575" algn="ctr">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2200275</xdr:colOff>
      <xdr:row>10</xdr:row>
      <xdr:rowOff>1114425</xdr:rowOff>
    </xdr:from>
    <xdr:to>
      <xdr:col>3</xdr:col>
      <xdr:colOff>2676525</xdr:colOff>
      <xdr:row>10</xdr:row>
      <xdr:rowOff>1295400</xdr:rowOff>
    </xdr:to>
    <xdr:sp macro="" textlink="">
      <xdr:nvSpPr>
        <xdr:cNvPr id="16" name="円/楕円 22">
          <a:extLst>
            <a:ext uri="{FF2B5EF4-FFF2-40B4-BE49-F238E27FC236}">
              <a16:creationId xmlns:a16="http://schemas.microsoft.com/office/drawing/2014/main" id="{0BB192D3-3908-4994-B484-606D8FECD4FC}"/>
            </a:ext>
          </a:extLst>
        </xdr:cNvPr>
        <xdr:cNvSpPr>
          <a:spLocks noChangeArrowheads="1"/>
        </xdr:cNvSpPr>
      </xdr:nvSpPr>
      <xdr:spPr bwMode="auto">
        <a:xfrm>
          <a:off x="5191125" y="3971925"/>
          <a:ext cx="476250" cy="180975"/>
        </a:xfrm>
        <a:prstGeom prst="ellipse">
          <a:avLst/>
        </a:prstGeom>
        <a:noFill/>
        <a:ln w="28575" algn="ctr">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1400175</xdr:colOff>
      <xdr:row>7</xdr:row>
      <xdr:rowOff>304799</xdr:rowOff>
    </xdr:from>
    <xdr:to>
      <xdr:col>3</xdr:col>
      <xdr:colOff>4048125</xdr:colOff>
      <xdr:row>8</xdr:row>
      <xdr:rowOff>257174</xdr:rowOff>
    </xdr:to>
    <xdr:sp macro="" textlink="">
      <xdr:nvSpPr>
        <xdr:cNvPr id="17" name="AutoShape 20">
          <a:extLst>
            <a:ext uri="{FF2B5EF4-FFF2-40B4-BE49-F238E27FC236}">
              <a16:creationId xmlns:a16="http://schemas.microsoft.com/office/drawing/2014/main" id="{496E8E10-9FBB-490D-92EC-ED6589E3FCEF}"/>
            </a:ext>
          </a:extLst>
        </xdr:cNvPr>
        <xdr:cNvSpPr>
          <a:spLocks noChangeArrowheads="1"/>
        </xdr:cNvSpPr>
      </xdr:nvSpPr>
      <xdr:spPr bwMode="auto">
        <a:xfrm>
          <a:off x="1676400" y="2305049"/>
          <a:ext cx="5362575" cy="257175"/>
        </a:xfrm>
        <a:prstGeom prst="wedgeRoundRectCallout">
          <a:avLst>
            <a:gd name="adj1" fmla="val -52104"/>
            <a:gd name="adj2" fmla="val -50652"/>
            <a:gd name="adj3" fmla="val 16667"/>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050">
              <a:solidFill>
                <a:sysClr val="windowText" lastClr="000000"/>
              </a:solidFill>
              <a:latin typeface="+mj-ea"/>
              <a:ea typeface="+mj-ea"/>
            </a:rPr>
            <a:t>会計年度の始期が</a:t>
          </a:r>
          <a:r>
            <a:rPr lang="en-US" altLang="ja-JP" sz="1050">
              <a:solidFill>
                <a:sysClr val="windowText" lastClr="000000"/>
              </a:solidFill>
              <a:latin typeface="+mj-ea"/>
              <a:ea typeface="+mj-ea"/>
            </a:rPr>
            <a:t>4</a:t>
          </a:r>
          <a:r>
            <a:rPr lang="ja-JP" altLang="en-US" sz="1050">
              <a:solidFill>
                <a:sysClr val="windowText" lastClr="000000"/>
              </a:solidFill>
              <a:latin typeface="+mj-ea"/>
              <a:ea typeface="+mj-ea"/>
            </a:rPr>
            <a:t>月の場合、「令和</a:t>
          </a:r>
          <a:r>
            <a:rPr lang="en-US" altLang="ja-JP" sz="1050">
              <a:solidFill>
                <a:sysClr val="windowText" lastClr="000000"/>
              </a:solidFill>
              <a:latin typeface="+mj-ea"/>
              <a:ea typeface="+mj-ea"/>
            </a:rPr>
            <a:t>7</a:t>
          </a:r>
          <a:r>
            <a:rPr lang="ja-JP" altLang="en-US" sz="1050">
              <a:solidFill>
                <a:sysClr val="windowText" lastClr="000000"/>
              </a:solidFill>
              <a:latin typeface="+mj-ea"/>
              <a:ea typeface="+mj-ea"/>
            </a:rPr>
            <a:t>年</a:t>
          </a:r>
          <a:r>
            <a:rPr lang="en-US" altLang="ja-JP" sz="1050">
              <a:solidFill>
                <a:sysClr val="windowText" lastClr="000000"/>
              </a:solidFill>
              <a:latin typeface="+mj-ea"/>
              <a:ea typeface="+mj-ea"/>
            </a:rPr>
            <a:t>4</a:t>
          </a:r>
          <a:r>
            <a:rPr lang="ja-JP" altLang="en-US" sz="1050">
              <a:solidFill>
                <a:sysClr val="windowText" lastClr="000000"/>
              </a:solidFill>
              <a:latin typeface="+mj-ea"/>
              <a:ea typeface="+mj-ea"/>
            </a:rPr>
            <a:t>月</a:t>
          </a:r>
          <a:r>
            <a:rPr lang="en-US" altLang="ja-JP" sz="1050">
              <a:solidFill>
                <a:sysClr val="windowText" lastClr="000000"/>
              </a:solidFill>
              <a:latin typeface="+mj-ea"/>
              <a:ea typeface="+mj-ea"/>
            </a:rPr>
            <a:t>1</a:t>
          </a:r>
          <a:r>
            <a:rPr lang="ja-JP" altLang="en-US" sz="1050">
              <a:solidFill>
                <a:sysClr val="windowText" lastClr="000000"/>
              </a:solidFill>
              <a:latin typeface="+mj-ea"/>
              <a:ea typeface="+mj-ea"/>
            </a:rPr>
            <a:t>日～令和</a:t>
          </a:r>
          <a:r>
            <a:rPr lang="en-US" altLang="ja-JP" sz="1050">
              <a:solidFill>
                <a:sysClr val="windowText" lastClr="000000"/>
              </a:solidFill>
              <a:latin typeface="+mj-ea"/>
              <a:ea typeface="+mj-ea"/>
            </a:rPr>
            <a:t>8</a:t>
          </a:r>
          <a:r>
            <a:rPr lang="ja-JP" altLang="en-US" sz="1050">
              <a:solidFill>
                <a:sysClr val="windowText" lastClr="000000"/>
              </a:solidFill>
              <a:latin typeface="+mj-ea"/>
              <a:ea typeface="+mj-ea"/>
            </a:rPr>
            <a:t>年</a:t>
          </a:r>
          <a:r>
            <a:rPr lang="en-US" altLang="ja-JP" sz="1050">
              <a:solidFill>
                <a:sysClr val="windowText" lastClr="000000"/>
              </a:solidFill>
              <a:latin typeface="+mj-ea"/>
              <a:ea typeface="+mj-ea"/>
            </a:rPr>
            <a:t>3</a:t>
          </a:r>
          <a:r>
            <a:rPr lang="ja-JP" altLang="en-US" sz="1050">
              <a:solidFill>
                <a:sysClr val="windowText" lastClr="000000"/>
              </a:solidFill>
              <a:latin typeface="+mj-ea"/>
              <a:ea typeface="+mj-ea"/>
            </a:rPr>
            <a:t>月</a:t>
          </a:r>
          <a:r>
            <a:rPr lang="en-US" altLang="ja-JP" sz="1050">
              <a:solidFill>
                <a:sysClr val="windowText" lastClr="000000"/>
              </a:solidFill>
              <a:latin typeface="+mj-ea"/>
              <a:ea typeface="+mj-ea"/>
            </a:rPr>
            <a:t>31</a:t>
          </a:r>
          <a:r>
            <a:rPr lang="ja-JP" altLang="en-US" sz="1050">
              <a:solidFill>
                <a:sysClr val="windowText" lastClr="000000"/>
              </a:solidFill>
              <a:latin typeface="+mj-ea"/>
              <a:ea typeface="+mj-ea"/>
            </a:rPr>
            <a:t>日」と記載します。</a:t>
          </a:r>
          <a:endParaRPr lang="en-US" altLang="ja-JP" sz="1050">
            <a:solidFill>
              <a:sysClr val="windowText" lastClr="000000"/>
            </a:solidFill>
            <a:latin typeface="+mj-ea"/>
            <a:ea typeface="+mj-ea"/>
          </a:endParaRPr>
        </a:p>
      </xdr:txBody>
    </xdr:sp>
    <xdr:clientData/>
  </xdr:twoCellAnchor>
  <xdr:twoCellAnchor>
    <xdr:from>
      <xdr:col>0</xdr:col>
      <xdr:colOff>152401</xdr:colOff>
      <xdr:row>2</xdr:row>
      <xdr:rowOff>628649</xdr:rowOff>
    </xdr:from>
    <xdr:to>
      <xdr:col>3</xdr:col>
      <xdr:colOff>971551</xdr:colOff>
      <xdr:row>3</xdr:row>
      <xdr:rowOff>247649</xdr:rowOff>
    </xdr:to>
    <xdr:sp macro="" textlink="">
      <xdr:nvSpPr>
        <xdr:cNvPr id="18" name="AutoShape 21">
          <a:extLst>
            <a:ext uri="{FF2B5EF4-FFF2-40B4-BE49-F238E27FC236}">
              <a16:creationId xmlns:a16="http://schemas.microsoft.com/office/drawing/2014/main" id="{4CA77D83-9E50-46D4-92A8-1D757319EE6D}"/>
            </a:ext>
          </a:extLst>
        </xdr:cNvPr>
        <xdr:cNvSpPr>
          <a:spLocks noChangeArrowheads="1"/>
        </xdr:cNvSpPr>
      </xdr:nvSpPr>
      <xdr:spPr bwMode="auto">
        <a:xfrm>
          <a:off x="152401" y="971549"/>
          <a:ext cx="3810000" cy="314325"/>
        </a:xfrm>
        <a:prstGeom prst="roundRect">
          <a:avLst>
            <a:gd name="adj" fmla="val 42308"/>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lnSpc>
              <a:spcPts val="1300"/>
            </a:lnSpc>
            <a:defRPr sz="1000"/>
          </a:pPr>
          <a:r>
            <a:rPr lang="ja-JP" altLang="en-US" sz="1100">
              <a:latin typeface="+mn-ea"/>
              <a:ea typeface="+mn-ea"/>
            </a:rPr>
            <a:t>　</a:t>
          </a:r>
          <a:r>
            <a:rPr lang="ja-JP" altLang="en-US" sz="1400" u="sng">
              <a:latin typeface="+mn-ea"/>
              <a:ea typeface="+mn-ea"/>
            </a:rPr>
            <a:t>訂正には、代表者の訂正印が必要です。</a:t>
          </a:r>
        </a:p>
      </xdr:txBody>
    </xdr:sp>
    <xdr:clientData/>
  </xdr:twoCellAnchor>
  <xdr:twoCellAnchor>
    <xdr:from>
      <xdr:col>3</xdr:col>
      <xdr:colOff>2609850</xdr:colOff>
      <xdr:row>10</xdr:row>
      <xdr:rowOff>1266825</xdr:rowOff>
    </xdr:from>
    <xdr:to>
      <xdr:col>3</xdr:col>
      <xdr:colOff>3457575</xdr:colOff>
      <xdr:row>12</xdr:row>
      <xdr:rowOff>276225</xdr:rowOff>
    </xdr:to>
    <xdr:cxnSp macro="">
      <xdr:nvCxnSpPr>
        <xdr:cNvPr id="19" name="直線矢印コネクタ 2">
          <a:extLst>
            <a:ext uri="{FF2B5EF4-FFF2-40B4-BE49-F238E27FC236}">
              <a16:creationId xmlns:a16="http://schemas.microsoft.com/office/drawing/2014/main" id="{8F0B7F58-4F35-4994-8F70-811503977474}"/>
            </a:ext>
          </a:extLst>
        </xdr:cNvPr>
        <xdr:cNvCxnSpPr>
          <a:cxnSpLocks noChangeShapeType="1"/>
          <a:stCxn id="16" idx="5"/>
        </xdr:cNvCxnSpPr>
      </xdr:nvCxnSpPr>
      <xdr:spPr bwMode="auto">
        <a:xfrm>
          <a:off x="5600700" y="4124325"/>
          <a:ext cx="847725" cy="1257300"/>
        </a:xfrm>
        <a:prstGeom prst="straightConnector1">
          <a:avLst/>
        </a:prstGeom>
        <a:noFill/>
        <a:ln w="1587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18</xdr:row>
      <xdr:rowOff>0</xdr:rowOff>
    </xdr:from>
    <xdr:to>
      <xdr:col>5</xdr:col>
      <xdr:colOff>0</xdr:colOff>
      <xdr:row>18</xdr:row>
      <xdr:rowOff>0</xdr:rowOff>
    </xdr:to>
    <xdr:sp macro="" textlink="">
      <xdr:nvSpPr>
        <xdr:cNvPr id="2" name="Rectangle 1">
          <a:extLst>
            <a:ext uri="{FF2B5EF4-FFF2-40B4-BE49-F238E27FC236}">
              <a16:creationId xmlns:a16="http://schemas.microsoft.com/office/drawing/2014/main" id="{71AF5F1F-BE13-4AAF-834F-BFEAB41AA94B}"/>
            </a:ext>
          </a:extLst>
        </xdr:cNvPr>
        <xdr:cNvSpPr>
          <a:spLocks noChangeArrowheads="1"/>
        </xdr:cNvSpPr>
      </xdr:nvSpPr>
      <xdr:spPr bwMode="auto">
        <a:xfrm>
          <a:off x="7962900" y="73056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endParaRPr lang="ja-JP" altLang="en-US"/>
        </a:p>
      </xdr:txBody>
    </xdr:sp>
    <xdr:clientData/>
  </xdr:twoCellAnchor>
  <xdr:twoCellAnchor>
    <xdr:from>
      <xdr:col>5</xdr:col>
      <xdr:colOff>0</xdr:colOff>
      <xdr:row>18</xdr:row>
      <xdr:rowOff>0</xdr:rowOff>
    </xdr:from>
    <xdr:to>
      <xdr:col>5</xdr:col>
      <xdr:colOff>0</xdr:colOff>
      <xdr:row>18</xdr:row>
      <xdr:rowOff>0</xdr:rowOff>
    </xdr:to>
    <xdr:sp macro="" textlink="">
      <xdr:nvSpPr>
        <xdr:cNvPr id="3" name="Rectangle 2">
          <a:extLst>
            <a:ext uri="{FF2B5EF4-FFF2-40B4-BE49-F238E27FC236}">
              <a16:creationId xmlns:a16="http://schemas.microsoft.com/office/drawing/2014/main" id="{201299CA-D3CA-46F7-BA37-77ABCA6B5DD1}"/>
            </a:ext>
          </a:extLst>
        </xdr:cNvPr>
        <xdr:cNvSpPr>
          <a:spLocks noChangeArrowheads="1"/>
        </xdr:cNvSpPr>
      </xdr:nvSpPr>
      <xdr:spPr bwMode="auto">
        <a:xfrm>
          <a:off x="7962900" y="73056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endParaRPr lang="ja-JP" altLang="en-US"/>
        </a:p>
      </xdr:txBody>
    </xdr:sp>
    <xdr:clientData/>
  </xdr:twoCellAnchor>
  <xdr:twoCellAnchor>
    <xdr:from>
      <xdr:col>4</xdr:col>
      <xdr:colOff>66675</xdr:colOff>
      <xdr:row>34</xdr:row>
      <xdr:rowOff>0</xdr:rowOff>
    </xdr:from>
    <xdr:to>
      <xdr:col>4</xdr:col>
      <xdr:colOff>1971675</xdr:colOff>
      <xdr:row>34</xdr:row>
      <xdr:rowOff>0</xdr:rowOff>
    </xdr:to>
    <xdr:sp macro="" textlink="">
      <xdr:nvSpPr>
        <xdr:cNvPr id="4" name="Rectangle 3">
          <a:extLst>
            <a:ext uri="{FF2B5EF4-FFF2-40B4-BE49-F238E27FC236}">
              <a16:creationId xmlns:a16="http://schemas.microsoft.com/office/drawing/2014/main" id="{FB8FD81D-CB4E-4A14-9086-D60A0C383430}"/>
            </a:ext>
          </a:extLst>
        </xdr:cNvPr>
        <xdr:cNvSpPr>
          <a:spLocks noChangeArrowheads="1"/>
        </xdr:cNvSpPr>
      </xdr:nvSpPr>
      <xdr:spPr bwMode="auto">
        <a:xfrm>
          <a:off x="3390900" y="12601575"/>
          <a:ext cx="1905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endParaRPr lang="ja-JP" altLang="en-US"/>
        </a:p>
      </xdr:txBody>
    </xdr:sp>
    <xdr:clientData/>
  </xdr:twoCellAnchor>
  <xdr:twoCellAnchor>
    <xdr:from>
      <xdr:col>4</xdr:col>
      <xdr:colOff>2705100</xdr:colOff>
      <xdr:row>34</xdr:row>
      <xdr:rowOff>0</xdr:rowOff>
    </xdr:from>
    <xdr:to>
      <xdr:col>4</xdr:col>
      <xdr:colOff>3114675</xdr:colOff>
      <xdr:row>34</xdr:row>
      <xdr:rowOff>0</xdr:rowOff>
    </xdr:to>
    <xdr:sp macro="" textlink="">
      <xdr:nvSpPr>
        <xdr:cNvPr id="5" name="Rectangle 4">
          <a:extLst>
            <a:ext uri="{FF2B5EF4-FFF2-40B4-BE49-F238E27FC236}">
              <a16:creationId xmlns:a16="http://schemas.microsoft.com/office/drawing/2014/main" id="{8CF80601-1786-4073-A7C9-E52500F04AC2}"/>
            </a:ext>
          </a:extLst>
        </xdr:cNvPr>
        <xdr:cNvSpPr>
          <a:spLocks noChangeArrowheads="1"/>
        </xdr:cNvSpPr>
      </xdr:nvSpPr>
      <xdr:spPr bwMode="auto">
        <a:xfrm>
          <a:off x="6029325" y="12601575"/>
          <a:ext cx="409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endParaRPr lang="ja-JP" altLang="en-US"/>
        </a:p>
      </xdr:txBody>
    </xdr:sp>
    <xdr:clientData/>
  </xdr:twoCellAnchor>
  <xdr:twoCellAnchor>
    <xdr:from>
      <xdr:col>4</xdr:col>
      <xdr:colOff>47625</xdr:colOff>
      <xdr:row>0</xdr:row>
      <xdr:rowOff>0</xdr:rowOff>
    </xdr:from>
    <xdr:to>
      <xdr:col>4</xdr:col>
      <xdr:colOff>3971925</xdr:colOff>
      <xdr:row>0</xdr:row>
      <xdr:rowOff>0</xdr:rowOff>
    </xdr:to>
    <xdr:sp macro="" textlink="">
      <xdr:nvSpPr>
        <xdr:cNvPr id="6" name="Text Box 5">
          <a:extLst>
            <a:ext uri="{FF2B5EF4-FFF2-40B4-BE49-F238E27FC236}">
              <a16:creationId xmlns:a16="http://schemas.microsoft.com/office/drawing/2014/main" id="{8839A29C-E09C-4520-A127-5384746A05BA}"/>
            </a:ext>
          </a:extLst>
        </xdr:cNvPr>
        <xdr:cNvSpPr txBox="1">
          <a:spLocks noChangeArrowheads="1"/>
        </xdr:cNvSpPr>
      </xdr:nvSpPr>
      <xdr:spPr bwMode="auto">
        <a:xfrm>
          <a:off x="3371850" y="0"/>
          <a:ext cx="392430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endParaRPr lang="ja-JP" altLang="en-US"/>
        </a:p>
      </xdr:txBody>
    </xdr:sp>
    <xdr:clientData/>
  </xdr:twoCellAnchor>
  <xdr:twoCellAnchor>
    <xdr:from>
      <xdr:col>4</xdr:col>
      <xdr:colOff>3105150</xdr:colOff>
      <xdr:row>0</xdr:row>
      <xdr:rowOff>0</xdr:rowOff>
    </xdr:from>
    <xdr:to>
      <xdr:col>4</xdr:col>
      <xdr:colOff>3352800</xdr:colOff>
      <xdr:row>0</xdr:row>
      <xdr:rowOff>0</xdr:rowOff>
    </xdr:to>
    <xdr:sp macro="" textlink="">
      <xdr:nvSpPr>
        <xdr:cNvPr id="7" name="Text Box 6">
          <a:extLst>
            <a:ext uri="{FF2B5EF4-FFF2-40B4-BE49-F238E27FC236}">
              <a16:creationId xmlns:a16="http://schemas.microsoft.com/office/drawing/2014/main" id="{07E498FC-DE70-4148-AD0B-BF950800D66A}"/>
            </a:ext>
          </a:extLst>
        </xdr:cNvPr>
        <xdr:cNvSpPr txBox="1">
          <a:spLocks noChangeArrowheads="1"/>
        </xdr:cNvSpPr>
      </xdr:nvSpPr>
      <xdr:spPr bwMode="auto">
        <a:xfrm>
          <a:off x="6429375" y="0"/>
          <a:ext cx="2476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endParaRPr lang="ja-JP" altLang="en-US"/>
        </a:p>
      </xdr:txBody>
    </xdr:sp>
    <xdr:clientData/>
  </xdr:twoCellAnchor>
  <xdr:twoCellAnchor>
    <xdr:from>
      <xdr:col>4</xdr:col>
      <xdr:colOff>4371975</xdr:colOff>
      <xdr:row>0</xdr:row>
      <xdr:rowOff>0</xdr:rowOff>
    </xdr:from>
    <xdr:to>
      <xdr:col>4</xdr:col>
      <xdr:colOff>4610100</xdr:colOff>
      <xdr:row>0</xdr:row>
      <xdr:rowOff>0</xdr:rowOff>
    </xdr:to>
    <xdr:sp macro="" textlink="">
      <xdr:nvSpPr>
        <xdr:cNvPr id="8" name="Text Box 7">
          <a:extLst>
            <a:ext uri="{FF2B5EF4-FFF2-40B4-BE49-F238E27FC236}">
              <a16:creationId xmlns:a16="http://schemas.microsoft.com/office/drawing/2014/main" id="{6A18D382-D038-448E-B579-BB58F9B37747}"/>
            </a:ext>
          </a:extLst>
        </xdr:cNvPr>
        <xdr:cNvSpPr txBox="1">
          <a:spLocks noChangeArrowheads="1"/>
        </xdr:cNvSpPr>
      </xdr:nvSpPr>
      <xdr:spPr bwMode="auto">
        <a:xfrm>
          <a:off x="7696200" y="0"/>
          <a:ext cx="238125"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endParaRPr lang="ja-JP" altLang="en-US"/>
        </a:p>
      </xdr:txBody>
    </xdr:sp>
    <xdr:clientData/>
  </xdr:twoCellAnchor>
  <xdr:twoCellAnchor>
    <xdr:from>
      <xdr:col>4</xdr:col>
      <xdr:colOff>2743200</xdr:colOff>
      <xdr:row>34</xdr:row>
      <xdr:rowOff>0</xdr:rowOff>
    </xdr:from>
    <xdr:to>
      <xdr:col>4</xdr:col>
      <xdr:colOff>3152775</xdr:colOff>
      <xdr:row>34</xdr:row>
      <xdr:rowOff>0</xdr:rowOff>
    </xdr:to>
    <xdr:sp macro="" textlink="">
      <xdr:nvSpPr>
        <xdr:cNvPr id="9" name="Rectangle 8">
          <a:extLst>
            <a:ext uri="{FF2B5EF4-FFF2-40B4-BE49-F238E27FC236}">
              <a16:creationId xmlns:a16="http://schemas.microsoft.com/office/drawing/2014/main" id="{2C4AAF18-916D-419C-BFCA-B1028AFA6424}"/>
            </a:ext>
          </a:extLst>
        </xdr:cNvPr>
        <xdr:cNvSpPr>
          <a:spLocks noChangeArrowheads="1"/>
        </xdr:cNvSpPr>
      </xdr:nvSpPr>
      <xdr:spPr bwMode="auto">
        <a:xfrm>
          <a:off x="6067425" y="12601575"/>
          <a:ext cx="409575"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endParaRPr lang="ja-JP" altLang="en-US"/>
        </a:p>
      </xdr:txBody>
    </xdr:sp>
    <xdr:clientData/>
  </xdr:twoCellAnchor>
  <xdr:twoCellAnchor>
    <xdr:from>
      <xdr:col>4</xdr:col>
      <xdr:colOff>2628900</xdr:colOff>
      <xdr:row>23</xdr:row>
      <xdr:rowOff>190499</xdr:rowOff>
    </xdr:from>
    <xdr:to>
      <xdr:col>5</xdr:col>
      <xdr:colOff>657224</xdr:colOff>
      <xdr:row>25</xdr:row>
      <xdr:rowOff>180974</xdr:rowOff>
    </xdr:to>
    <xdr:sp macro="" textlink="">
      <xdr:nvSpPr>
        <xdr:cNvPr id="10" name="AutoShape 9">
          <a:extLst>
            <a:ext uri="{FF2B5EF4-FFF2-40B4-BE49-F238E27FC236}">
              <a16:creationId xmlns:a16="http://schemas.microsoft.com/office/drawing/2014/main" id="{AB9065F2-1D4D-4C70-83EE-AA57B7C4CC71}"/>
            </a:ext>
          </a:extLst>
        </xdr:cNvPr>
        <xdr:cNvSpPr>
          <a:spLocks noChangeArrowheads="1"/>
        </xdr:cNvSpPr>
      </xdr:nvSpPr>
      <xdr:spPr bwMode="auto">
        <a:xfrm>
          <a:off x="5953125" y="9496424"/>
          <a:ext cx="2666999" cy="638175"/>
        </a:xfrm>
        <a:prstGeom prst="wedgeRoundRectCallout">
          <a:avLst>
            <a:gd name="adj1" fmla="val -58875"/>
            <a:gd name="adj2" fmla="val -29823"/>
            <a:gd name="adj3" fmla="val 16667"/>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地域活動推進費補助金以外の補助金を受けて実施する事業の経費は、事業ごとに欄を分けて記入してください。</a:t>
          </a:r>
          <a:endParaRPr lang="ja-JP" altLang="en-US"/>
        </a:p>
      </xdr:txBody>
    </xdr:sp>
    <xdr:clientData/>
  </xdr:twoCellAnchor>
  <xdr:twoCellAnchor>
    <xdr:from>
      <xdr:col>4</xdr:col>
      <xdr:colOff>276224</xdr:colOff>
      <xdr:row>31</xdr:row>
      <xdr:rowOff>142875</xdr:rowOff>
    </xdr:from>
    <xdr:to>
      <xdr:col>4</xdr:col>
      <xdr:colOff>4533900</xdr:colOff>
      <xdr:row>32</xdr:row>
      <xdr:rowOff>228600</xdr:rowOff>
    </xdr:to>
    <xdr:sp macro="" textlink="">
      <xdr:nvSpPr>
        <xdr:cNvPr id="11" name="AutoShape 10">
          <a:extLst>
            <a:ext uri="{FF2B5EF4-FFF2-40B4-BE49-F238E27FC236}">
              <a16:creationId xmlns:a16="http://schemas.microsoft.com/office/drawing/2014/main" id="{1F4208E1-1932-45A8-9551-E73223D9F1B6}"/>
            </a:ext>
          </a:extLst>
        </xdr:cNvPr>
        <xdr:cNvSpPr>
          <a:spLocks noChangeArrowheads="1"/>
        </xdr:cNvSpPr>
      </xdr:nvSpPr>
      <xdr:spPr bwMode="auto">
        <a:xfrm>
          <a:off x="3600449" y="11696700"/>
          <a:ext cx="4257676" cy="352425"/>
        </a:xfrm>
        <a:prstGeom prst="roundRect">
          <a:avLst>
            <a:gd name="adj" fmla="val 16667"/>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1100" b="0" i="0" u="sng" strike="noStrike" baseline="0">
              <a:solidFill>
                <a:srgbClr val="000000"/>
              </a:solidFill>
              <a:latin typeface="ＭＳ Ｐゴシック"/>
              <a:ea typeface="ＭＳ Ｐゴシック"/>
            </a:rPr>
            <a:t>④・⑤は、地域活動推進費補助金の補助対象外経費となります。</a:t>
          </a:r>
          <a:endParaRPr lang="ja-JP" altLang="en-US" u="sng"/>
        </a:p>
      </xdr:txBody>
    </xdr:sp>
    <xdr:clientData/>
  </xdr:twoCellAnchor>
  <xdr:twoCellAnchor>
    <xdr:from>
      <xdr:col>4</xdr:col>
      <xdr:colOff>333375</xdr:colOff>
      <xdr:row>33</xdr:row>
      <xdr:rowOff>47625</xdr:rowOff>
    </xdr:from>
    <xdr:to>
      <xdr:col>4</xdr:col>
      <xdr:colOff>4143375</xdr:colOff>
      <xdr:row>33</xdr:row>
      <xdr:rowOff>361950</xdr:rowOff>
    </xdr:to>
    <xdr:sp macro="" textlink="">
      <xdr:nvSpPr>
        <xdr:cNvPr id="12" name="AutoShape 18">
          <a:extLst>
            <a:ext uri="{FF2B5EF4-FFF2-40B4-BE49-F238E27FC236}">
              <a16:creationId xmlns:a16="http://schemas.microsoft.com/office/drawing/2014/main" id="{90B4E8F4-22CD-484E-B856-D8442348812C}"/>
            </a:ext>
          </a:extLst>
        </xdr:cNvPr>
        <xdr:cNvSpPr>
          <a:spLocks noChangeArrowheads="1"/>
        </xdr:cNvSpPr>
      </xdr:nvSpPr>
      <xdr:spPr bwMode="auto">
        <a:xfrm>
          <a:off x="3657600" y="12192000"/>
          <a:ext cx="3810000" cy="314325"/>
        </a:xfrm>
        <a:prstGeom prst="wedgeRoundRectCallout">
          <a:avLst>
            <a:gd name="adj1" fmla="val -56750"/>
            <a:gd name="adj2" fmla="val -40907"/>
            <a:gd name="adj3" fmla="val 16667"/>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収入合計（前ページ）と支出合計の金額は一致します。</a:t>
          </a:r>
          <a:endParaRPr lang="ja-JP" altLang="en-US"/>
        </a:p>
      </xdr:txBody>
    </xdr:sp>
    <xdr:clientData/>
  </xdr:twoCellAnchor>
  <xdr:twoCellAnchor>
    <xdr:from>
      <xdr:col>4</xdr:col>
      <xdr:colOff>3076574</xdr:colOff>
      <xdr:row>25</xdr:row>
      <xdr:rowOff>219076</xdr:rowOff>
    </xdr:from>
    <xdr:to>
      <xdr:col>5</xdr:col>
      <xdr:colOff>657224</xdr:colOff>
      <xdr:row>30</xdr:row>
      <xdr:rowOff>66675</xdr:rowOff>
    </xdr:to>
    <xdr:sp macro="" textlink="">
      <xdr:nvSpPr>
        <xdr:cNvPr id="13" name="AutoShape 20">
          <a:extLst>
            <a:ext uri="{FF2B5EF4-FFF2-40B4-BE49-F238E27FC236}">
              <a16:creationId xmlns:a16="http://schemas.microsoft.com/office/drawing/2014/main" id="{C9D9EF8C-F184-4C2A-87A3-0B8D6480C69B}"/>
            </a:ext>
          </a:extLst>
        </xdr:cNvPr>
        <xdr:cNvSpPr>
          <a:spLocks noChangeArrowheads="1"/>
        </xdr:cNvSpPr>
      </xdr:nvSpPr>
      <xdr:spPr bwMode="auto">
        <a:xfrm>
          <a:off x="6400799" y="10172701"/>
          <a:ext cx="2219325" cy="1181099"/>
        </a:xfrm>
        <a:prstGeom prst="wedgeRoundRectCallout">
          <a:avLst>
            <a:gd name="adj1" fmla="val -71773"/>
            <a:gd name="adj2" fmla="val -49360"/>
            <a:gd name="adj3" fmla="val 16667"/>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複数年や長期的な会計管理のため、専用口座を設けて特別会計とするなど、適切に処理を行うようにしてください。なお、会館整備補助金を申請される際には、こうした対応が求められます。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842DF-AE8D-484B-B106-C0BC0D850595}">
  <sheetPr>
    <pageSetUpPr fitToPage="1"/>
  </sheetPr>
  <dimension ref="A1:AI40"/>
  <sheetViews>
    <sheetView tabSelected="1" view="pageBreakPreview" zoomScaleNormal="100" zoomScaleSheetLayoutView="100" workbookViewId="0">
      <selection activeCell="E12" sqref="E12:F12"/>
    </sheetView>
  </sheetViews>
  <sheetFormatPr defaultRowHeight="13.5" x14ac:dyDescent="0.15"/>
  <cols>
    <col min="1" max="1" width="3.625" customWidth="1"/>
    <col min="2" max="2" width="22.75" customWidth="1"/>
    <col min="3" max="3" width="12.875" style="35" customWidth="1"/>
    <col min="4" max="5" width="2.375" customWidth="1"/>
    <col min="6" max="7" width="2.875" customWidth="1"/>
    <col min="8" max="8" width="2" customWidth="1"/>
    <col min="9" max="9" width="2.125" customWidth="1"/>
    <col min="10" max="11" width="2.875" customWidth="1"/>
    <col min="12" max="33" width="2.375" customWidth="1"/>
    <col min="35" max="35" width="9.875" bestFit="1" customWidth="1"/>
  </cols>
  <sheetData>
    <row r="1" spans="1:35" ht="24" customHeight="1" thickTop="1" thickBot="1" x14ac:dyDescent="0.2">
      <c r="A1" s="1"/>
      <c r="B1" s="2"/>
      <c r="C1" s="3"/>
      <c r="D1" s="4"/>
      <c r="Q1" s="149" t="s">
        <v>0</v>
      </c>
      <c r="R1" s="150"/>
      <c r="S1" s="150"/>
      <c r="T1" s="150"/>
      <c r="U1" s="150"/>
      <c r="V1" s="150"/>
      <c r="W1" s="150"/>
      <c r="X1" s="150" t="s">
        <v>1</v>
      </c>
      <c r="Y1" s="150"/>
      <c r="Z1" s="150"/>
      <c r="AA1" s="150"/>
      <c r="AB1" s="150"/>
      <c r="AC1" s="150"/>
      <c r="AD1" s="151"/>
    </row>
    <row r="2" spans="1:35" ht="30" customHeight="1" thickBot="1" x14ac:dyDescent="0.2">
      <c r="A2" s="1"/>
      <c r="B2" s="2"/>
      <c r="C2" s="3"/>
      <c r="D2" s="4"/>
      <c r="Q2" s="152"/>
      <c r="R2" s="153"/>
      <c r="S2" s="153"/>
      <c r="T2" s="153"/>
      <c r="U2" s="153"/>
      <c r="V2" s="153"/>
      <c r="W2" s="153"/>
      <c r="X2" s="153"/>
      <c r="Y2" s="153"/>
      <c r="Z2" s="153"/>
      <c r="AA2" s="153"/>
      <c r="AB2" s="153"/>
      <c r="AC2" s="153"/>
      <c r="AD2" s="154"/>
    </row>
    <row r="3" spans="1:35" ht="24" customHeight="1" thickTop="1" x14ac:dyDescent="0.15">
      <c r="A3" s="5"/>
      <c r="B3" s="1"/>
      <c r="C3" s="3"/>
      <c r="D3" s="4"/>
    </row>
    <row r="4" spans="1:35" ht="22.5" customHeight="1" x14ac:dyDescent="0.15">
      <c r="A4" s="170" t="s">
        <v>131</v>
      </c>
      <c r="B4" s="171"/>
      <c r="C4" s="171"/>
      <c r="D4" s="17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row>
    <row r="5" spans="1:35" ht="22.5" customHeight="1" x14ac:dyDescent="0.15">
      <c r="A5" s="175" t="s">
        <v>62</v>
      </c>
      <c r="B5" s="381"/>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row>
    <row r="6" spans="1:35" ht="22.5" customHeight="1" x14ac:dyDescent="0.15">
      <c r="A6" s="172" t="s">
        <v>81</v>
      </c>
      <c r="B6" s="254"/>
      <c r="C6" s="254"/>
      <c r="D6" s="254"/>
      <c r="E6" s="381"/>
      <c r="F6" s="381"/>
      <c r="G6" s="381"/>
      <c r="H6" s="381"/>
      <c r="I6" s="381"/>
      <c r="J6" s="381"/>
      <c r="K6" s="381"/>
      <c r="L6" s="381"/>
      <c r="M6" s="381"/>
      <c r="N6" s="381"/>
      <c r="O6" s="381"/>
      <c r="P6" s="381"/>
      <c r="Q6" s="381"/>
      <c r="R6" s="381"/>
      <c r="S6" s="381"/>
      <c r="T6" s="381"/>
      <c r="U6" s="381"/>
      <c r="V6" s="381"/>
      <c r="W6" s="381"/>
      <c r="X6" s="381"/>
      <c r="Y6" s="381"/>
      <c r="Z6" s="381"/>
      <c r="AA6" s="381"/>
      <c r="AB6" s="381"/>
      <c r="AC6" s="381"/>
      <c r="AD6" s="381"/>
    </row>
    <row r="7" spans="1:35" ht="22.5" customHeight="1" thickBot="1" x14ac:dyDescent="0.2">
      <c r="A7" s="173" t="s">
        <v>2</v>
      </c>
      <c r="B7" s="174"/>
      <c r="C7" s="174"/>
      <c r="D7" s="174"/>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row>
    <row r="8" spans="1:35" s="7" customFormat="1" ht="25.5" customHeight="1" thickBot="1" x14ac:dyDescent="0.2">
      <c r="A8" s="187" t="s">
        <v>3</v>
      </c>
      <c r="B8" s="188"/>
      <c r="C8" s="6" t="s">
        <v>4</v>
      </c>
      <c r="D8" s="176" t="s">
        <v>5</v>
      </c>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8"/>
    </row>
    <row r="9" spans="1:35" s="10" customFormat="1" ht="19.5" customHeight="1" x14ac:dyDescent="0.15">
      <c r="A9" s="199">
        <v>1</v>
      </c>
      <c r="B9" s="179" t="s">
        <v>6</v>
      </c>
      <c r="C9" s="181">
        <f>D9*I9*O9</f>
        <v>0</v>
      </c>
      <c r="D9" s="205"/>
      <c r="E9" s="206"/>
      <c r="F9" s="206"/>
      <c r="G9" s="139" t="s">
        <v>7</v>
      </c>
      <c r="H9" s="139" t="s">
        <v>51</v>
      </c>
      <c r="I9" s="204"/>
      <c r="J9" s="204"/>
      <c r="K9" s="204"/>
      <c r="L9" s="197" t="s">
        <v>8</v>
      </c>
      <c r="M9" s="198"/>
      <c r="N9" s="139" t="s">
        <v>51</v>
      </c>
      <c r="O9" s="198">
        <v>12</v>
      </c>
      <c r="P9" s="198"/>
      <c r="Q9" s="140" t="s">
        <v>63</v>
      </c>
      <c r="R9" s="8"/>
      <c r="S9" s="8"/>
      <c r="T9" s="8"/>
      <c r="W9" s="8"/>
      <c r="X9" s="8"/>
      <c r="Y9" s="8"/>
      <c r="Z9" s="8"/>
      <c r="AA9" s="8"/>
      <c r="AB9" s="8"/>
      <c r="AC9" s="8"/>
      <c r="AD9" s="9"/>
    </row>
    <row r="10" spans="1:35" s="10" customFormat="1" ht="19.5" customHeight="1" x14ac:dyDescent="0.15">
      <c r="A10" s="200"/>
      <c r="B10" s="180"/>
      <c r="C10" s="182"/>
      <c r="D10" s="207" t="s">
        <v>77</v>
      </c>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208"/>
    </row>
    <row r="11" spans="1:35" s="10" customFormat="1" ht="16.5" customHeight="1" x14ac:dyDescent="0.15">
      <c r="A11" s="383" t="s">
        <v>9</v>
      </c>
      <c r="B11" s="384" t="s">
        <v>10</v>
      </c>
      <c r="C11" s="181">
        <f>IF(AH12=AH13,AH12,IF(AH12&lt;AH13,AH12,IF(AH13&lt;AH12,AH13)))</f>
        <v>0</v>
      </c>
      <c r="D11" s="385" t="s">
        <v>75</v>
      </c>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4"/>
    </row>
    <row r="12" spans="1:35" s="10" customFormat="1" ht="16.5" customHeight="1" x14ac:dyDescent="0.15">
      <c r="A12" s="386"/>
      <c r="B12" s="387"/>
      <c r="C12" s="182"/>
      <c r="D12" s="388" t="s">
        <v>52</v>
      </c>
      <c r="E12" s="389">
        <v>900</v>
      </c>
      <c r="F12" s="389"/>
      <c r="G12" s="390" t="s">
        <v>7</v>
      </c>
      <c r="H12" s="390" t="s">
        <v>51</v>
      </c>
      <c r="I12" s="391" t="s">
        <v>11</v>
      </c>
      <c r="J12" s="391"/>
      <c r="K12" s="391"/>
      <c r="L12" s="391"/>
      <c r="M12" s="391"/>
      <c r="N12" s="392"/>
      <c r="O12" s="392"/>
      <c r="P12" s="392"/>
      <c r="Q12" s="393" t="s">
        <v>8</v>
      </c>
      <c r="R12" s="393"/>
      <c r="S12" s="393" t="s">
        <v>53</v>
      </c>
      <c r="T12" s="393"/>
      <c r="U12" s="393"/>
      <c r="V12" s="393"/>
      <c r="W12" s="393"/>
      <c r="X12" s="393"/>
      <c r="Y12" s="393"/>
      <c r="Z12" s="393"/>
      <c r="AA12" s="393"/>
      <c r="AB12" s="393"/>
      <c r="AC12" s="393"/>
      <c r="AD12" s="186"/>
      <c r="AE12" s="15"/>
      <c r="AF12" s="15" t="s">
        <v>12</v>
      </c>
      <c r="AG12" s="15" t="s">
        <v>13</v>
      </c>
      <c r="AH12" s="16">
        <f>E12*N12</f>
        <v>0</v>
      </c>
      <c r="AI12" s="15"/>
    </row>
    <row r="13" spans="1:35" s="10" customFormat="1" ht="16.5" customHeight="1" x14ac:dyDescent="0.15">
      <c r="A13" s="213"/>
      <c r="B13" s="203"/>
      <c r="C13" s="203"/>
      <c r="D13" s="394" t="s">
        <v>54</v>
      </c>
      <c r="E13" s="183" t="s">
        <v>14</v>
      </c>
      <c r="F13" s="183"/>
      <c r="G13" s="183"/>
      <c r="H13" s="183"/>
      <c r="I13" s="183"/>
      <c r="J13" s="183"/>
      <c r="K13" s="183"/>
      <c r="L13" s="183"/>
      <c r="M13" s="183"/>
      <c r="N13" s="184">
        <f>'支出の部（入力用）'!D33</f>
        <v>0</v>
      </c>
      <c r="O13" s="184"/>
      <c r="P13" s="184"/>
      <c r="Q13" s="185"/>
      <c r="R13" s="17" t="s">
        <v>7</v>
      </c>
      <c r="S13" s="141" t="s">
        <v>15</v>
      </c>
      <c r="T13" s="141"/>
      <c r="U13" s="141"/>
      <c r="V13" s="141"/>
      <c r="W13" s="141"/>
      <c r="X13" s="141"/>
      <c r="Y13" s="141"/>
      <c r="Z13" s="141"/>
      <c r="AA13" s="141"/>
      <c r="AB13" s="141"/>
      <c r="AC13" s="11"/>
      <c r="AD13" s="12"/>
      <c r="AF13" s="10" t="s">
        <v>55</v>
      </c>
      <c r="AG13" s="10" t="s">
        <v>13</v>
      </c>
      <c r="AH13" s="16">
        <f>ROUNDDOWN(N13/3,-1)</f>
        <v>0</v>
      </c>
    </row>
    <row r="14" spans="1:35" s="10" customFormat="1" ht="39" customHeight="1" x14ac:dyDescent="0.15">
      <c r="A14" s="213"/>
      <c r="B14" s="395" t="s">
        <v>78</v>
      </c>
      <c r="C14" s="18">
        <f>G14*K14</f>
        <v>0</v>
      </c>
      <c r="D14" s="396" t="s">
        <v>79</v>
      </c>
      <c r="E14" s="201"/>
      <c r="F14" s="201"/>
      <c r="G14" s="202"/>
      <c r="H14" s="202"/>
      <c r="I14" s="19" t="s">
        <v>16</v>
      </c>
      <c r="J14" s="19" t="s">
        <v>51</v>
      </c>
      <c r="K14" s="235">
        <v>2200</v>
      </c>
      <c r="L14" s="236"/>
      <c r="M14" s="236"/>
      <c r="N14" s="19" t="s">
        <v>7</v>
      </c>
      <c r="O14" s="20"/>
      <c r="P14" s="20"/>
      <c r="Q14" s="20"/>
      <c r="R14" s="20"/>
      <c r="S14" s="20"/>
      <c r="T14" s="20"/>
      <c r="U14" s="20"/>
      <c r="V14" s="20"/>
      <c r="W14" s="20"/>
      <c r="X14" s="20"/>
      <c r="Y14" s="20"/>
      <c r="Z14" s="20"/>
      <c r="AA14" s="20"/>
      <c r="AB14" s="20"/>
      <c r="AC14" s="20"/>
      <c r="AD14" s="21"/>
      <c r="AH14" s="22"/>
      <c r="AI14" s="23"/>
    </row>
    <row r="15" spans="1:35" s="10" customFormat="1" ht="39" customHeight="1" x14ac:dyDescent="0.15">
      <c r="A15" s="213"/>
      <c r="B15" s="397" t="s">
        <v>17</v>
      </c>
      <c r="C15" s="131">
        <f>D15*I15</f>
        <v>0</v>
      </c>
      <c r="D15" s="396">
        <v>160</v>
      </c>
      <c r="E15" s="201"/>
      <c r="F15" s="201"/>
      <c r="G15" s="28" t="s">
        <v>7</v>
      </c>
      <c r="H15" s="89" t="s">
        <v>51</v>
      </c>
      <c r="I15" s="157"/>
      <c r="J15" s="157"/>
      <c r="K15" s="157"/>
      <c r="L15" s="163" t="s">
        <v>8</v>
      </c>
      <c r="M15" s="163"/>
      <c r="N15" s="88"/>
      <c r="O15" s="28"/>
      <c r="P15" s="28"/>
      <c r="Q15" s="28"/>
      <c r="R15" s="155"/>
      <c r="S15" s="155"/>
      <c r="T15" s="155"/>
      <c r="U15" s="24"/>
      <c r="V15" s="398"/>
      <c r="W15" s="398"/>
      <c r="X15" s="398"/>
      <c r="Y15" s="398"/>
      <c r="Z15" s="398"/>
      <c r="AA15" s="155"/>
      <c r="AB15" s="155"/>
      <c r="AC15" s="155"/>
      <c r="AD15" s="25"/>
    </row>
    <row r="16" spans="1:35" s="10" customFormat="1" ht="19.5" customHeight="1" x14ac:dyDescent="0.15">
      <c r="A16" s="213"/>
      <c r="B16" s="189"/>
      <c r="C16" s="191" t="str">
        <f>IF(I16+I17+R16+R17+AA16+AA17=0,"",I16+I17+R16+R17+AA16+AA17)</f>
        <v/>
      </c>
      <c r="D16" s="158"/>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9"/>
    </row>
    <row r="17" spans="1:30" s="10" customFormat="1" ht="19.5" customHeight="1" x14ac:dyDescent="0.15">
      <c r="A17" s="213"/>
      <c r="B17" s="180"/>
      <c r="C17" s="193"/>
      <c r="D17" s="160"/>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2"/>
    </row>
    <row r="18" spans="1:30" s="10" customFormat="1" ht="19.5" customHeight="1" x14ac:dyDescent="0.15">
      <c r="A18" s="213"/>
      <c r="B18" s="189"/>
      <c r="C18" s="191" t="str">
        <f>IF(I18+I19+R18+R19+AA18+AA19=0,"",I18+I19+R18+R19+AA18+AA19)</f>
        <v/>
      </c>
      <c r="D18" s="158"/>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9"/>
    </row>
    <row r="19" spans="1:30" s="10" customFormat="1" ht="19.5" customHeight="1" x14ac:dyDescent="0.15">
      <c r="A19" s="213"/>
      <c r="B19" s="190"/>
      <c r="C19" s="193"/>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2"/>
    </row>
    <row r="20" spans="1:30" s="10" customFormat="1" ht="19.5" customHeight="1" x14ac:dyDescent="0.15">
      <c r="A20" s="213"/>
      <c r="B20" s="189"/>
      <c r="C20" s="191" t="str">
        <f>IF(I20+I21+R20+R21+AA20+AA21=0,"",I20+I21+R20+R21+AA20+AA21)</f>
        <v/>
      </c>
      <c r="D20" s="158"/>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9"/>
    </row>
    <row r="21" spans="1:30" s="10" customFormat="1" ht="19.5" customHeight="1" x14ac:dyDescent="0.15">
      <c r="A21" s="213"/>
      <c r="B21" s="180"/>
      <c r="C21" s="193"/>
      <c r="D21" s="160"/>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2"/>
    </row>
    <row r="22" spans="1:30" s="10" customFormat="1" ht="19.5" customHeight="1" x14ac:dyDescent="0.15">
      <c r="A22" s="213"/>
      <c r="B22" s="217"/>
      <c r="C22" s="191" t="str">
        <f>IF(I22+I23+R22+R23+AA22+AA23=0,"",I22+I23+R22+R23+AA22+AA23)</f>
        <v/>
      </c>
      <c r="D22" s="158"/>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9"/>
    </row>
    <row r="23" spans="1:30" s="10" customFormat="1" ht="19.5" customHeight="1" x14ac:dyDescent="0.15">
      <c r="A23" s="214"/>
      <c r="B23" s="180"/>
      <c r="C23" s="193"/>
      <c r="D23" s="160"/>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2"/>
    </row>
    <row r="24" spans="1:30" s="10" customFormat="1" ht="16.5" customHeight="1" x14ac:dyDescent="0.15">
      <c r="A24" s="399">
        <v>3</v>
      </c>
      <c r="B24" s="217" t="s">
        <v>18</v>
      </c>
      <c r="C24" s="191">
        <f>AB24+I25+I26+R26+AA26</f>
        <v>0</v>
      </c>
      <c r="D24" s="400">
        <f>I24+N24</f>
        <v>17</v>
      </c>
      <c r="E24" s="24" t="s">
        <v>7</v>
      </c>
      <c r="F24" s="237" t="s">
        <v>19</v>
      </c>
      <c r="G24" s="232"/>
      <c r="H24" s="238"/>
      <c r="I24" s="29">
        <v>9</v>
      </c>
      <c r="J24" s="134" t="s">
        <v>7</v>
      </c>
      <c r="K24" s="401" t="s">
        <v>20</v>
      </c>
      <c r="L24" s="238"/>
      <c r="M24" s="238"/>
      <c r="N24" s="29">
        <v>8</v>
      </c>
      <c r="O24" s="134" t="s">
        <v>7</v>
      </c>
      <c r="P24" s="134" t="s">
        <v>56</v>
      </c>
      <c r="Q24" s="134" t="s">
        <v>51</v>
      </c>
      <c r="R24" s="231" t="s">
        <v>21</v>
      </c>
      <c r="S24" s="232"/>
      <c r="T24" s="232"/>
      <c r="U24" s="229"/>
      <c r="V24" s="230"/>
      <c r="W24" s="230"/>
      <c r="X24" s="28" t="s">
        <v>51</v>
      </c>
      <c r="Y24" s="29">
        <v>12</v>
      </c>
      <c r="Z24" s="137" t="s">
        <v>63</v>
      </c>
      <c r="AA24" s="28" t="s">
        <v>57</v>
      </c>
      <c r="AB24" s="226">
        <f>D24*U24*Y24</f>
        <v>0</v>
      </c>
      <c r="AC24" s="226"/>
      <c r="AD24" s="227"/>
    </row>
    <row r="25" spans="1:30" s="10" customFormat="1" ht="16.5" customHeight="1" x14ac:dyDescent="0.15">
      <c r="A25" s="402"/>
      <c r="B25" s="218"/>
      <c r="C25" s="192"/>
      <c r="D25" s="403" t="s">
        <v>22</v>
      </c>
      <c r="E25" s="404"/>
      <c r="F25" s="404"/>
      <c r="G25" s="404"/>
      <c r="H25" s="404"/>
      <c r="I25" s="228">
        <f>AA25</f>
        <v>0</v>
      </c>
      <c r="J25" s="228"/>
      <c r="K25" s="228"/>
      <c r="L25" s="405" t="s">
        <v>7</v>
      </c>
      <c r="M25" s="406" t="s">
        <v>58</v>
      </c>
      <c r="N25" s="407">
        <v>4</v>
      </c>
      <c r="O25" s="404" t="s">
        <v>23</v>
      </c>
      <c r="P25" s="408"/>
      <c r="Q25" s="408"/>
      <c r="R25" s="408"/>
      <c r="S25" s="408"/>
      <c r="T25" s="408"/>
      <c r="U25" s="233"/>
      <c r="V25" s="234"/>
      <c r="W25" s="406" t="s">
        <v>51</v>
      </c>
      <c r="X25" s="407">
        <v>4</v>
      </c>
      <c r="Y25" s="406" t="s">
        <v>24</v>
      </c>
      <c r="Z25" s="406" t="s">
        <v>57</v>
      </c>
      <c r="AA25" s="228">
        <f>N25*U25*X25</f>
        <v>0</v>
      </c>
      <c r="AB25" s="228"/>
      <c r="AC25" s="228"/>
      <c r="AD25" s="30" t="s">
        <v>56</v>
      </c>
    </row>
    <row r="26" spans="1:30" s="10" customFormat="1" ht="16.5" customHeight="1" x14ac:dyDescent="0.15">
      <c r="A26" s="200"/>
      <c r="B26" s="180"/>
      <c r="C26" s="210"/>
      <c r="D26" s="160"/>
      <c r="E26" s="161"/>
      <c r="F26" s="161"/>
      <c r="G26" s="161"/>
      <c r="H26" s="161"/>
      <c r="I26" s="164"/>
      <c r="J26" s="164"/>
      <c r="K26" s="164"/>
      <c r="L26" s="26" t="s">
        <v>7</v>
      </c>
      <c r="M26" s="161"/>
      <c r="N26" s="161"/>
      <c r="O26" s="161"/>
      <c r="P26" s="161"/>
      <c r="Q26" s="161"/>
      <c r="R26" s="164"/>
      <c r="S26" s="164"/>
      <c r="T26" s="164"/>
      <c r="U26" s="26" t="s">
        <v>7</v>
      </c>
      <c r="V26" s="161"/>
      <c r="W26" s="161"/>
      <c r="X26" s="161"/>
      <c r="Y26" s="161"/>
      <c r="Z26" s="161"/>
      <c r="AA26" s="164"/>
      <c r="AB26" s="164"/>
      <c r="AC26" s="164"/>
      <c r="AD26" s="27" t="s">
        <v>7</v>
      </c>
    </row>
    <row r="27" spans="1:30" s="10" customFormat="1" ht="19.5" customHeight="1" x14ac:dyDescent="0.15">
      <c r="A27" s="215">
        <v>4</v>
      </c>
      <c r="B27" s="217" t="s">
        <v>25</v>
      </c>
      <c r="C27" s="191">
        <f>I27+I28+R27+R28+AA27+AA28</f>
        <v>0</v>
      </c>
      <c r="D27" s="158"/>
      <c r="E27" s="156"/>
      <c r="F27" s="156"/>
      <c r="G27" s="156"/>
      <c r="H27" s="156"/>
      <c r="I27" s="157"/>
      <c r="J27" s="157"/>
      <c r="K27" s="157"/>
      <c r="L27" s="24" t="s">
        <v>7</v>
      </c>
      <c r="M27" s="156"/>
      <c r="N27" s="156"/>
      <c r="O27" s="156"/>
      <c r="P27" s="156"/>
      <c r="Q27" s="156"/>
      <c r="R27" s="157"/>
      <c r="S27" s="157"/>
      <c r="T27" s="157"/>
      <c r="U27" s="24" t="s">
        <v>7</v>
      </c>
      <c r="V27" s="156"/>
      <c r="W27" s="156"/>
      <c r="X27" s="156"/>
      <c r="Y27" s="156"/>
      <c r="Z27" s="156"/>
      <c r="AA27" s="157"/>
      <c r="AB27" s="157"/>
      <c r="AC27" s="157"/>
      <c r="AD27" s="25" t="s">
        <v>7</v>
      </c>
    </row>
    <row r="28" spans="1:30" s="10" customFormat="1" ht="19.5" customHeight="1" x14ac:dyDescent="0.15">
      <c r="A28" s="216"/>
      <c r="B28" s="218"/>
      <c r="C28" s="192"/>
      <c r="D28" s="166"/>
      <c r="E28" s="409"/>
      <c r="F28" s="409"/>
      <c r="G28" s="409"/>
      <c r="H28" s="409"/>
      <c r="I28" s="165"/>
      <c r="J28" s="165"/>
      <c r="K28" s="165"/>
      <c r="L28" s="405" t="s">
        <v>7</v>
      </c>
      <c r="M28" s="409"/>
      <c r="N28" s="409"/>
      <c r="O28" s="409"/>
      <c r="P28" s="409"/>
      <c r="Q28" s="409"/>
      <c r="R28" s="165"/>
      <c r="S28" s="165"/>
      <c r="T28" s="165"/>
      <c r="U28" s="405" t="s">
        <v>7</v>
      </c>
      <c r="V28" s="409"/>
      <c r="W28" s="409"/>
      <c r="X28" s="409"/>
      <c r="Y28" s="409"/>
      <c r="Z28" s="409"/>
      <c r="AA28" s="165"/>
      <c r="AB28" s="165"/>
      <c r="AC28" s="165"/>
      <c r="AD28" s="30" t="s">
        <v>7</v>
      </c>
    </row>
    <row r="29" spans="1:30" s="10" customFormat="1" ht="19.5" customHeight="1" x14ac:dyDescent="0.15">
      <c r="A29" s="215">
        <v>5</v>
      </c>
      <c r="B29" s="217" t="s">
        <v>26</v>
      </c>
      <c r="C29" s="191">
        <f>I29+I30+R29+R30+AA29+AA30</f>
        <v>0</v>
      </c>
      <c r="D29" s="158"/>
      <c r="E29" s="156"/>
      <c r="F29" s="156"/>
      <c r="G29" s="156"/>
      <c r="H29" s="156"/>
      <c r="I29" s="157"/>
      <c r="J29" s="157"/>
      <c r="K29" s="157"/>
      <c r="L29" s="24" t="s">
        <v>7</v>
      </c>
      <c r="M29" s="156"/>
      <c r="N29" s="156"/>
      <c r="O29" s="156"/>
      <c r="P29" s="156"/>
      <c r="Q29" s="156"/>
      <c r="R29" s="157"/>
      <c r="S29" s="157"/>
      <c r="T29" s="157"/>
      <c r="U29" s="24" t="s">
        <v>7</v>
      </c>
      <c r="V29" s="156"/>
      <c r="W29" s="156"/>
      <c r="X29" s="156"/>
      <c r="Y29" s="156"/>
      <c r="Z29" s="156"/>
      <c r="AA29" s="157"/>
      <c r="AB29" s="157"/>
      <c r="AC29" s="157"/>
      <c r="AD29" s="25" t="s">
        <v>7</v>
      </c>
    </row>
    <row r="30" spans="1:30" s="10" customFormat="1" ht="19.5" customHeight="1" x14ac:dyDescent="0.15">
      <c r="A30" s="200"/>
      <c r="B30" s="180"/>
      <c r="C30" s="193"/>
      <c r="D30" s="160"/>
      <c r="E30" s="161"/>
      <c r="F30" s="161"/>
      <c r="G30" s="161"/>
      <c r="H30" s="161"/>
      <c r="I30" s="164"/>
      <c r="J30" s="164"/>
      <c r="K30" s="164"/>
      <c r="L30" s="26" t="s">
        <v>7</v>
      </c>
      <c r="M30" s="161"/>
      <c r="N30" s="161"/>
      <c r="O30" s="161"/>
      <c r="P30" s="161"/>
      <c r="Q30" s="161"/>
      <c r="R30" s="164"/>
      <c r="S30" s="164"/>
      <c r="T30" s="164"/>
      <c r="U30" s="26" t="s">
        <v>7</v>
      </c>
      <c r="V30" s="161"/>
      <c r="W30" s="161"/>
      <c r="X30" s="161"/>
      <c r="Y30" s="161"/>
      <c r="Z30" s="161"/>
      <c r="AA30" s="164"/>
      <c r="AB30" s="164"/>
      <c r="AC30" s="164"/>
      <c r="AD30" s="27" t="s">
        <v>7</v>
      </c>
    </row>
    <row r="31" spans="1:30" s="10" customFormat="1" ht="19.5" customHeight="1" x14ac:dyDescent="0.15">
      <c r="A31" s="219" t="s">
        <v>27</v>
      </c>
      <c r="B31" s="189" t="s">
        <v>28</v>
      </c>
      <c r="C31" s="191">
        <f>I31+I32+R31+R32+AA31+AA32</f>
        <v>0</v>
      </c>
      <c r="D31" s="158"/>
      <c r="E31" s="156"/>
      <c r="F31" s="156"/>
      <c r="G31" s="156"/>
      <c r="H31" s="156"/>
      <c r="I31" s="157"/>
      <c r="J31" s="157"/>
      <c r="K31" s="157"/>
      <c r="L31" s="24" t="s">
        <v>7</v>
      </c>
      <c r="M31" s="156"/>
      <c r="N31" s="156"/>
      <c r="O31" s="156"/>
      <c r="P31" s="156"/>
      <c r="Q31" s="156"/>
      <c r="R31" s="157"/>
      <c r="S31" s="157"/>
      <c r="T31" s="157"/>
      <c r="U31" s="24" t="s">
        <v>7</v>
      </c>
      <c r="V31" s="156"/>
      <c r="W31" s="156"/>
      <c r="X31" s="156"/>
      <c r="Y31" s="156"/>
      <c r="Z31" s="156"/>
      <c r="AA31" s="157"/>
      <c r="AB31" s="157"/>
      <c r="AC31" s="157"/>
      <c r="AD31" s="25" t="s">
        <v>7</v>
      </c>
    </row>
    <row r="32" spans="1:30" s="10" customFormat="1" ht="19.5" customHeight="1" x14ac:dyDescent="0.15">
      <c r="A32" s="220"/>
      <c r="B32" s="190"/>
      <c r="C32" s="193"/>
      <c r="D32" s="160"/>
      <c r="E32" s="161"/>
      <c r="F32" s="161"/>
      <c r="G32" s="161"/>
      <c r="H32" s="161"/>
      <c r="I32" s="164"/>
      <c r="J32" s="164"/>
      <c r="K32" s="164"/>
      <c r="L32" s="26" t="s">
        <v>7</v>
      </c>
      <c r="M32" s="161"/>
      <c r="N32" s="161"/>
      <c r="O32" s="161"/>
      <c r="P32" s="161"/>
      <c r="Q32" s="161"/>
      <c r="R32" s="164"/>
      <c r="S32" s="164"/>
      <c r="T32" s="164"/>
      <c r="U32" s="26" t="s">
        <v>7</v>
      </c>
      <c r="V32" s="161"/>
      <c r="W32" s="161"/>
      <c r="X32" s="161"/>
      <c r="Y32" s="161"/>
      <c r="Z32" s="161"/>
      <c r="AA32" s="164"/>
      <c r="AB32" s="164"/>
      <c r="AC32" s="164"/>
      <c r="AD32" s="27" t="s">
        <v>7</v>
      </c>
    </row>
    <row r="33" spans="1:30" s="10" customFormat="1" ht="19.5" customHeight="1" x14ac:dyDescent="0.15">
      <c r="A33" s="220"/>
      <c r="B33" s="189" t="s">
        <v>64</v>
      </c>
      <c r="C33" s="191">
        <f>I33+I34+R33+R34+AA33+AA34</f>
        <v>0</v>
      </c>
      <c r="D33" s="158"/>
      <c r="E33" s="156"/>
      <c r="F33" s="156"/>
      <c r="G33" s="156"/>
      <c r="H33" s="156"/>
      <c r="I33" s="157"/>
      <c r="J33" s="157"/>
      <c r="K33" s="157"/>
      <c r="L33" s="24" t="s">
        <v>7</v>
      </c>
      <c r="M33" s="156"/>
      <c r="N33" s="156"/>
      <c r="O33" s="156"/>
      <c r="P33" s="156"/>
      <c r="Q33" s="156"/>
      <c r="R33" s="157"/>
      <c r="S33" s="157"/>
      <c r="T33" s="157"/>
      <c r="U33" s="24" t="s">
        <v>7</v>
      </c>
      <c r="V33" s="156"/>
      <c r="W33" s="156"/>
      <c r="X33" s="156"/>
      <c r="Y33" s="156"/>
      <c r="Z33" s="156"/>
      <c r="AA33" s="157"/>
      <c r="AB33" s="157"/>
      <c r="AC33" s="157"/>
      <c r="AD33" s="25" t="s">
        <v>7</v>
      </c>
    </row>
    <row r="34" spans="1:30" s="10" customFormat="1" ht="19.5" customHeight="1" x14ac:dyDescent="0.15">
      <c r="A34" s="220"/>
      <c r="B34" s="190"/>
      <c r="C34" s="193"/>
      <c r="D34" s="160"/>
      <c r="E34" s="161"/>
      <c r="F34" s="161"/>
      <c r="G34" s="161"/>
      <c r="H34" s="161"/>
      <c r="I34" s="164"/>
      <c r="J34" s="164"/>
      <c r="K34" s="164"/>
      <c r="L34" s="26" t="s">
        <v>7</v>
      </c>
      <c r="M34" s="161"/>
      <c r="N34" s="161"/>
      <c r="O34" s="161"/>
      <c r="P34" s="161"/>
      <c r="Q34" s="161"/>
      <c r="R34" s="164"/>
      <c r="S34" s="164"/>
      <c r="T34" s="164"/>
      <c r="U34" s="26" t="s">
        <v>7</v>
      </c>
      <c r="V34" s="161"/>
      <c r="W34" s="161"/>
      <c r="X34" s="161"/>
      <c r="Y34" s="161"/>
      <c r="Z34" s="161"/>
      <c r="AA34" s="164"/>
      <c r="AB34" s="164"/>
      <c r="AC34" s="164"/>
      <c r="AD34" s="27" t="s">
        <v>7</v>
      </c>
    </row>
    <row r="35" spans="1:30" s="10" customFormat="1" ht="19.5" customHeight="1" x14ac:dyDescent="0.15">
      <c r="A35" s="220"/>
      <c r="B35" s="189" t="s">
        <v>65</v>
      </c>
      <c r="C35" s="209">
        <f>I35+I36+R35+R36+AA35+AA36</f>
        <v>0</v>
      </c>
      <c r="D35" s="158"/>
      <c r="E35" s="156"/>
      <c r="F35" s="156"/>
      <c r="G35" s="156"/>
      <c r="H35" s="156"/>
      <c r="I35" s="157"/>
      <c r="J35" s="157"/>
      <c r="K35" s="157"/>
      <c r="L35" s="24" t="s">
        <v>7</v>
      </c>
      <c r="M35" s="156"/>
      <c r="N35" s="156"/>
      <c r="O35" s="156"/>
      <c r="P35" s="156"/>
      <c r="Q35" s="156"/>
      <c r="R35" s="157"/>
      <c r="S35" s="157"/>
      <c r="T35" s="157"/>
      <c r="U35" s="24" t="s">
        <v>7</v>
      </c>
      <c r="V35" s="156"/>
      <c r="W35" s="156"/>
      <c r="X35" s="156"/>
      <c r="Y35" s="156"/>
      <c r="Z35" s="156"/>
      <c r="AA35" s="157"/>
      <c r="AB35" s="157"/>
      <c r="AC35" s="157"/>
      <c r="AD35" s="25" t="s">
        <v>7</v>
      </c>
    </row>
    <row r="36" spans="1:30" s="10" customFormat="1" ht="19.5" customHeight="1" x14ac:dyDescent="0.15">
      <c r="A36" s="221"/>
      <c r="B36" s="180"/>
      <c r="C36" s="210"/>
      <c r="D36" s="160"/>
      <c r="E36" s="161"/>
      <c r="F36" s="161"/>
      <c r="G36" s="161"/>
      <c r="H36" s="161"/>
      <c r="I36" s="164"/>
      <c r="J36" s="164"/>
      <c r="K36" s="164"/>
      <c r="L36" s="26" t="s">
        <v>7</v>
      </c>
      <c r="M36" s="161"/>
      <c r="N36" s="161"/>
      <c r="O36" s="161"/>
      <c r="P36" s="161"/>
      <c r="Q36" s="161"/>
      <c r="R36" s="164"/>
      <c r="S36" s="164"/>
      <c r="T36" s="164"/>
      <c r="U36" s="26" t="s">
        <v>7</v>
      </c>
      <c r="V36" s="161"/>
      <c r="W36" s="161"/>
      <c r="X36" s="161"/>
      <c r="Y36" s="161"/>
      <c r="Z36" s="161"/>
      <c r="AA36" s="164"/>
      <c r="AB36" s="164"/>
      <c r="AC36" s="164"/>
      <c r="AD36" s="27" t="s">
        <v>7</v>
      </c>
    </row>
    <row r="37" spans="1:30" s="10" customFormat="1" ht="19.5" customHeight="1" x14ac:dyDescent="0.15">
      <c r="A37" s="215">
        <v>7</v>
      </c>
      <c r="B37" s="223" t="s">
        <v>29</v>
      </c>
      <c r="C37" s="209">
        <f>I37+I38+R37+R38+AA37+AA38</f>
        <v>0</v>
      </c>
      <c r="D37" s="166"/>
      <c r="E37" s="409"/>
      <c r="F37" s="409"/>
      <c r="G37" s="409"/>
      <c r="H37" s="409"/>
      <c r="I37" s="165"/>
      <c r="J37" s="165"/>
      <c r="K37" s="165"/>
      <c r="L37" s="405" t="s">
        <v>7</v>
      </c>
      <c r="M37" s="409"/>
      <c r="N37" s="409"/>
      <c r="O37" s="409"/>
      <c r="P37" s="409"/>
      <c r="Q37" s="409"/>
      <c r="R37" s="165"/>
      <c r="S37" s="165"/>
      <c r="T37" s="165"/>
      <c r="U37" s="405" t="s">
        <v>7</v>
      </c>
      <c r="V37" s="409"/>
      <c r="W37" s="409"/>
      <c r="X37" s="409"/>
      <c r="Y37" s="409"/>
      <c r="Z37" s="409"/>
      <c r="AA37" s="165"/>
      <c r="AB37" s="165"/>
      <c r="AC37" s="165"/>
      <c r="AD37" s="30" t="s">
        <v>7</v>
      </c>
    </row>
    <row r="38" spans="1:30" s="10" customFormat="1" ht="19.5" customHeight="1" thickBot="1" x14ac:dyDescent="0.2">
      <c r="A38" s="222"/>
      <c r="B38" s="224"/>
      <c r="C38" s="225"/>
      <c r="D38" s="167"/>
      <c r="E38" s="168"/>
      <c r="F38" s="168"/>
      <c r="G38" s="168"/>
      <c r="H38" s="168"/>
      <c r="I38" s="169"/>
      <c r="J38" s="169"/>
      <c r="K38" s="169"/>
      <c r="L38" s="31" t="s">
        <v>7</v>
      </c>
      <c r="M38" s="168"/>
      <c r="N38" s="168"/>
      <c r="O38" s="168"/>
      <c r="P38" s="168"/>
      <c r="Q38" s="168"/>
      <c r="R38" s="169"/>
      <c r="S38" s="169"/>
      <c r="T38" s="169"/>
      <c r="U38" s="31" t="s">
        <v>7</v>
      </c>
      <c r="V38" s="168"/>
      <c r="W38" s="168"/>
      <c r="X38" s="168"/>
      <c r="Y38" s="168"/>
      <c r="Z38" s="168"/>
      <c r="AA38" s="169"/>
      <c r="AB38" s="169"/>
      <c r="AC38" s="169"/>
      <c r="AD38" s="32" t="s">
        <v>7</v>
      </c>
    </row>
    <row r="39" spans="1:30" s="10" customFormat="1" ht="49.5" customHeight="1" thickTop="1" thickBot="1" x14ac:dyDescent="0.2">
      <c r="A39" s="211" t="s">
        <v>30</v>
      </c>
      <c r="B39" s="212"/>
      <c r="C39" s="33">
        <f>SUM(C9:C38)</f>
        <v>0</v>
      </c>
      <c r="D39" s="194"/>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6"/>
    </row>
    <row r="40" spans="1:30" s="10" customFormat="1" ht="9" customHeight="1" x14ac:dyDescent="0.15">
      <c r="A40" s="410"/>
      <c r="B40" s="410"/>
      <c r="C40" s="34"/>
      <c r="D40" s="76"/>
    </row>
  </sheetData>
  <mergeCells count="158">
    <mergeCell ref="A39:B39"/>
    <mergeCell ref="D39:AD39"/>
    <mergeCell ref="R37:T37"/>
    <mergeCell ref="V37:Z37"/>
    <mergeCell ref="AA37:AC37"/>
    <mergeCell ref="D38:H38"/>
    <mergeCell ref="I38:K38"/>
    <mergeCell ref="M38:Q38"/>
    <mergeCell ref="R38:T38"/>
    <mergeCell ref="V38:Z38"/>
    <mergeCell ref="AA38:AC38"/>
    <mergeCell ref="A37:A38"/>
    <mergeCell ref="B37:B38"/>
    <mergeCell ref="C37:C38"/>
    <mergeCell ref="D37:H37"/>
    <mergeCell ref="I37:K37"/>
    <mergeCell ref="M37:Q37"/>
    <mergeCell ref="V35:Z35"/>
    <mergeCell ref="AA35:AC35"/>
    <mergeCell ref="D36:H36"/>
    <mergeCell ref="I36:K36"/>
    <mergeCell ref="M36:Q36"/>
    <mergeCell ref="R36:T36"/>
    <mergeCell ref="V36:Z36"/>
    <mergeCell ref="AA36:AC36"/>
    <mergeCell ref="B35:B36"/>
    <mergeCell ref="C35:C36"/>
    <mergeCell ref="D35:H35"/>
    <mergeCell ref="I35:K35"/>
    <mergeCell ref="M35:Q35"/>
    <mergeCell ref="R35:T35"/>
    <mergeCell ref="M33:Q33"/>
    <mergeCell ref="R33:T33"/>
    <mergeCell ref="V33:Z33"/>
    <mergeCell ref="AA33:AC33"/>
    <mergeCell ref="D34:H34"/>
    <mergeCell ref="I34:K34"/>
    <mergeCell ref="M34:Q34"/>
    <mergeCell ref="R34:T34"/>
    <mergeCell ref="V34:Z34"/>
    <mergeCell ref="AA34:AC34"/>
    <mergeCell ref="R31:T31"/>
    <mergeCell ref="V31:Z31"/>
    <mergeCell ref="AA31:AC31"/>
    <mergeCell ref="D32:H32"/>
    <mergeCell ref="I32:K32"/>
    <mergeCell ref="M32:Q32"/>
    <mergeCell ref="R32:T32"/>
    <mergeCell ref="V32:Z32"/>
    <mergeCell ref="AA32:AC32"/>
    <mergeCell ref="A31:A36"/>
    <mergeCell ref="B31:B32"/>
    <mergeCell ref="C31:C32"/>
    <mergeCell ref="D31:H31"/>
    <mergeCell ref="I31:K31"/>
    <mergeCell ref="M31:Q31"/>
    <mergeCell ref="B33:B34"/>
    <mergeCell ref="C33:C34"/>
    <mergeCell ref="D33:H33"/>
    <mergeCell ref="I33:K33"/>
    <mergeCell ref="R29:T29"/>
    <mergeCell ref="V29:Z29"/>
    <mergeCell ref="AA29:AC29"/>
    <mergeCell ref="D30:H30"/>
    <mergeCell ref="I30:K30"/>
    <mergeCell ref="M30:Q30"/>
    <mergeCell ref="R30:T30"/>
    <mergeCell ref="V30:Z30"/>
    <mergeCell ref="AA30:AC30"/>
    <mergeCell ref="A29:A30"/>
    <mergeCell ref="B29:B30"/>
    <mergeCell ref="C29:C30"/>
    <mergeCell ref="D29:H29"/>
    <mergeCell ref="I29:K29"/>
    <mergeCell ref="M29:Q29"/>
    <mergeCell ref="R27:T27"/>
    <mergeCell ref="V27:Z27"/>
    <mergeCell ref="AA27:AC27"/>
    <mergeCell ref="D28:H28"/>
    <mergeCell ref="I28:K28"/>
    <mergeCell ref="M28:Q28"/>
    <mergeCell ref="R28:T28"/>
    <mergeCell ref="V28:Z28"/>
    <mergeCell ref="AA28:AC28"/>
    <mergeCell ref="A27:A28"/>
    <mergeCell ref="B27:B28"/>
    <mergeCell ref="C27:C28"/>
    <mergeCell ref="D27:H27"/>
    <mergeCell ref="I27:K27"/>
    <mergeCell ref="M27:Q27"/>
    <mergeCell ref="D26:H26"/>
    <mergeCell ref="I26:K26"/>
    <mergeCell ref="M26:Q26"/>
    <mergeCell ref="R26:T26"/>
    <mergeCell ref="V26:Z26"/>
    <mergeCell ref="AA26:AC26"/>
    <mergeCell ref="AB24:AD24"/>
    <mergeCell ref="D25:H25"/>
    <mergeCell ref="I25:K25"/>
    <mergeCell ref="O25:T25"/>
    <mergeCell ref="U25:V25"/>
    <mergeCell ref="AA25:AC25"/>
    <mergeCell ref="B22:B23"/>
    <mergeCell ref="C22:C23"/>
    <mergeCell ref="D22:AD23"/>
    <mergeCell ref="A24:A26"/>
    <mergeCell ref="B24:B26"/>
    <mergeCell ref="C24:C26"/>
    <mergeCell ref="F24:H24"/>
    <mergeCell ref="K24:M24"/>
    <mergeCell ref="R24:T24"/>
    <mergeCell ref="U24:W24"/>
    <mergeCell ref="B18:B19"/>
    <mergeCell ref="C18:C19"/>
    <mergeCell ref="D18:AD19"/>
    <mergeCell ref="B20:B21"/>
    <mergeCell ref="C20:C21"/>
    <mergeCell ref="D20:AD21"/>
    <mergeCell ref="R15:T15"/>
    <mergeCell ref="V15:Z15"/>
    <mergeCell ref="AA15:AC15"/>
    <mergeCell ref="B16:B17"/>
    <mergeCell ref="C16:C17"/>
    <mergeCell ref="D16:AD17"/>
    <mergeCell ref="E13:M13"/>
    <mergeCell ref="N13:Q13"/>
    <mergeCell ref="D14:F14"/>
    <mergeCell ref="G14:H14"/>
    <mergeCell ref="K14:M14"/>
    <mergeCell ref="D15:F15"/>
    <mergeCell ref="I15:K15"/>
    <mergeCell ref="L15:M15"/>
    <mergeCell ref="O9:P9"/>
    <mergeCell ref="D10:AD10"/>
    <mergeCell ref="A11:A23"/>
    <mergeCell ref="B11:B13"/>
    <mergeCell ref="C11:C13"/>
    <mergeCell ref="E12:F12"/>
    <mergeCell ref="I12:M12"/>
    <mergeCell ref="N12:P12"/>
    <mergeCell ref="Q12:R12"/>
    <mergeCell ref="S12:AD12"/>
    <mergeCell ref="A6:AD6"/>
    <mergeCell ref="A7:AD7"/>
    <mergeCell ref="A8:B8"/>
    <mergeCell ref="D8:AD8"/>
    <mergeCell ref="A9:A10"/>
    <mergeCell ref="B9:B10"/>
    <mergeCell ref="C9:C10"/>
    <mergeCell ref="D9:F9"/>
    <mergeCell ref="I9:K9"/>
    <mergeCell ref="L9:M9"/>
    <mergeCell ref="Q1:W1"/>
    <mergeCell ref="X1:AD1"/>
    <mergeCell ref="Q2:W2"/>
    <mergeCell ref="X2:AD2"/>
    <mergeCell ref="A4:AD4"/>
    <mergeCell ref="A5:AD5"/>
  </mergeCells>
  <phoneticPr fontId="2"/>
  <pageMargins left="0.38" right="0.21" top="0.25" bottom="0.25" header="0.2" footer="0.2"/>
  <pageSetup paperSize="9" scale="9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ED9F7-E1BF-4A21-B9D1-6AF2275173BE}">
  <dimension ref="A1:M48"/>
  <sheetViews>
    <sheetView view="pageBreakPreview" zoomScaleNormal="100" zoomScaleSheetLayoutView="100" workbookViewId="0">
      <selection sqref="A1:E1"/>
    </sheetView>
  </sheetViews>
  <sheetFormatPr defaultRowHeight="24.95" customHeight="1" x14ac:dyDescent="0.15"/>
  <cols>
    <col min="1" max="2" width="4" customWidth="1"/>
    <col min="3" max="3" width="22.75" customWidth="1"/>
    <col min="4" max="4" width="12.875" style="35" customWidth="1"/>
    <col min="5" max="5" width="9.875" customWidth="1"/>
    <col min="6" max="6" width="7.125" customWidth="1"/>
    <col min="7" max="7" width="2.5" style="87" customWidth="1"/>
    <col min="8" max="8" width="9.875" customWidth="1"/>
    <col min="9" max="9" width="7.125" customWidth="1"/>
    <col min="10" max="10" width="2.5" style="87" customWidth="1"/>
    <col min="11" max="11" width="9.875" customWidth="1"/>
    <col min="12" max="12" width="7.125" customWidth="1"/>
    <col min="13" max="13" width="2.5" customWidth="1"/>
  </cols>
  <sheetData>
    <row r="1" spans="1:13" s="10" customFormat="1" ht="22.5" customHeight="1" thickBot="1" x14ac:dyDescent="0.2">
      <c r="A1" s="172" t="s">
        <v>31</v>
      </c>
      <c r="B1" s="172"/>
      <c r="C1" s="254"/>
      <c r="D1" s="254"/>
      <c r="E1" s="254"/>
      <c r="G1" s="36"/>
      <c r="J1" s="36"/>
    </row>
    <row r="2" spans="1:13" s="10" customFormat="1" ht="25.5" customHeight="1" thickBot="1" x14ac:dyDescent="0.2">
      <c r="A2" s="187" t="s">
        <v>3</v>
      </c>
      <c r="B2" s="257"/>
      <c r="C2" s="258"/>
      <c r="D2" s="37" t="s">
        <v>4</v>
      </c>
      <c r="E2" s="262" t="s">
        <v>32</v>
      </c>
      <c r="F2" s="263"/>
      <c r="G2" s="263"/>
      <c r="H2" s="263"/>
      <c r="I2" s="263"/>
      <c r="J2" s="263"/>
      <c r="K2" s="263"/>
      <c r="L2" s="263"/>
      <c r="M2" s="264"/>
    </row>
    <row r="3" spans="1:13" s="10" customFormat="1" ht="12.75" customHeight="1" x14ac:dyDescent="0.15">
      <c r="A3" s="213" t="s">
        <v>33</v>
      </c>
      <c r="B3" s="255">
        <v>1</v>
      </c>
      <c r="C3" s="256" t="s">
        <v>34</v>
      </c>
      <c r="D3" s="265">
        <f>F3+F4+I3+I4+L3+L4</f>
        <v>0</v>
      </c>
      <c r="E3" s="38"/>
      <c r="F3" s="39"/>
      <c r="G3" s="411" t="s">
        <v>7</v>
      </c>
      <c r="H3" s="412"/>
      <c r="I3" s="39"/>
      <c r="J3" s="411" t="s">
        <v>7</v>
      </c>
      <c r="K3" s="413"/>
      <c r="L3" s="39"/>
      <c r="M3" s="40" t="s">
        <v>7</v>
      </c>
    </row>
    <row r="4" spans="1:13" s="10" customFormat="1" ht="12.75" customHeight="1" x14ac:dyDescent="0.15">
      <c r="A4" s="213"/>
      <c r="B4" s="248"/>
      <c r="C4" s="250"/>
      <c r="D4" s="260"/>
      <c r="E4" s="38"/>
      <c r="F4" s="39"/>
      <c r="G4" s="411" t="s">
        <v>7</v>
      </c>
      <c r="H4" s="412"/>
      <c r="I4" s="39"/>
      <c r="J4" s="411" t="s">
        <v>7</v>
      </c>
      <c r="K4" s="413"/>
      <c r="L4" s="39"/>
      <c r="M4" s="40" t="s">
        <v>7</v>
      </c>
    </row>
    <row r="5" spans="1:13" s="10" customFormat="1" ht="12.75" customHeight="1" x14ac:dyDescent="0.15">
      <c r="A5" s="213"/>
      <c r="B5" s="246">
        <v>2</v>
      </c>
      <c r="C5" s="249" t="s">
        <v>35</v>
      </c>
      <c r="D5" s="259">
        <f>F5+F6+I5+I6+L5+L6</f>
        <v>0</v>
      </c>
      <c r="E5" s="41"/>
      <c r="F5" s="42"/>
      <c r="G5" s="43" t="s">
        <v>7</v>
      </c>
      <c r="H5" s="44"/>
      <c r="I5" s="42"/>
      <c r="J5" s="43" t="s">
        <v>7</v>
      </c>
      <c r="K5" s="136"/>
      <c r="L5" s="42"/>
      <c r="M5" s="45" t="s">
        <v>7</v>
      </c>
    </row>
    <row r="6" spans="1:13" s="10" customFormat="1" ht="12.75" customHeight="1" x14ac:dyDescent="0.15">
      <c r="A6" s="213"/>
      <c r="B6" s="248"/>
      <c r="C6" s="250"/>
      <c r="D6" s="260"/>
      <c r="E6" s="46"/>
      <c r="F6" s="47"/>
      <c r="G6" s="48" t="s">
        <v>7</v>
      </c>
      <c r="H6" s="49"/>
      <c r="I6" s="47"/>
      <c r="J6" s="48" t="s">
        <v>7</v>
      </c>
      <c r="K6" s="133"/>
      <c r="L6" s="47"/>
      <c r="M6" s="50" t="s">
        <v>7</v>
      </c>
    </row>
    <row r="7" spans="1:13" s="10" customFormat="1" ht="12.75" customHeight="1" x14ac:dyDescent="0.15">
      <c r="A7" s="213"/>
      <c r="B7" s="246">
        <v>3</v>
      </c>
      <c r="C7" s="249" t="s">
        <v>36</v>
      </c>
      <c r="D7" s="259">
        <f>F7+F8+I7+I8+L7+L8</f>
        <v>0</v>
      </c>
      <c r="E7" s="38"/>
      <c r="F7" s="39"/>
      <c r="G7" s="43" t="s">
        <v>7</v>
      </c>
      <c r="H7" s="412"/>
      <c r="I7" s="39"/>
      <c r="J7" s="43" t="s">
        <v>7</v>
      </c>
      <c r="K7" s="413"/>
      <c r="L7" s="39"/>
      <c r="M7" s="45" t="s">
        <v>7</v>
      </c>
    </row>
    <row r="8" spans="1:13" s="10" customFormat="1" ht="12.75" customHeight="1" x14ac:dyDescent="0.15">
      <c r="A8" s="213"/>
      <c r="B8" s="248"/>
      <c r="C8" s="250"/>
      <c r="D8" s="260"/>
      <c r="E8" s="38"/>
      <c r="F8" s="39"/>
      <c r="G8" s="48" t="s">
        <v>7</v>
      </c>
      <c r="H8" s="412"/>
      <c r="I8" s="39"/>
      <c r="J8" s="48" t="s">
        <v>7</v>
      </c>
      <c r="K8" s="413"/>
      <c r="L8" s="39"/>
      <c r="M8" s="50" t="s">
        <v>7</v>
      </c>
    </row>
    <row r="9" spans="1:13" s="10" customFormat="1" ht="12.75" customHeight="1" x14ac:dyDescent="0.15">
      <c r="A9" s="213"/>
      <c r="B9" s="246">
        <v>4</v>
      </c>
      <c r="C9" s="249" t="s">
        <v>37</v>
      </c>
      <c r="D9" s="259">
        <f>F9+F10+I9+I10+L9+L10</f>
        <v>0</v>
      </c>
      <c r="E9" s="41"/>
      <c r="F9" s="42"/>
      <c r="G9" s="43" t="s">
        <v>7</v>
      </c>
      <c r="H9" s="44"/>
      <c r="I9" s="42"/>
      <c r="J9" s="43" t="s">
        <v>7</v>
      </c>
      <c r="K9" s="136"/>
      <c r="L9" s="42"/>
      <c r="M9" s="45" t="s">
        <v>7</v>
      </c>
    </row>
    <row r="10" spans="1:13" s="10" customFormat="1" ht="12.75" customHeight="1" x14ac:dyDescent="0.15">
      <c r="A10" s="213"/>
      <c r="B10" s="248"/>
      <c r="C10" s="250"/>
      <c r="D10" s="260"/>
      <c r="E10" s="46"/>
      <c r="F10" s="47"/>
      <c r="G10" s="48" t="s">
        <v>7</v>
      </c>
      <c r="H10" s="49"/>
      <c r="I10" s="47"/>
      <c r="J10" s="48" t="s">
        <v>7</v>
      </c>
      <c r="K10" s="133"/>
      <c r="L10" s="47"/>
      <c r="M10" s="50" t="s">
        <v>7</v>
      </c>
    </row>
    <row r="11" spans="1:13" s="10" customFormat="1" ht="12.75" customHeight="1" x14ac:dyDescent="0.15">
      <c r="A11" s="213"/>
      <c r="B11" s="246">
        <v>5</v>
      </c>
      <c r="C11" s="249" t="s">
        <v>38</v>
      </c>
      <c r="D11" s="259">
        <f>F11+F12+I11+I12+L11+L12</f>
        <v>0</v>
      </c>
      <c r="E11" s="41"/>
      <c r="F11" s="42"/>
      <c r="G11" s="43" t="s">
        <v>7</v>
      </c>
      <c r="H11" s="44"/>
      <c r="I11" s="42"/>
      <c r="J11" s="43" t="s">
        <v>7</v>
      </c>
      <c r="K11" s="136"/>
      <c r="L11" s="42"/>
      <c r="M11" s="45" t="s">
        <v>7</v>
      </c>
    </row>
    <row r="12" spans="1:13" s="10" customFormat="1" ht="12.75" customHeight="1" x14ac:dyDescent="0.15">
      <c r="A12" s="213"/>
      <c r="B12" s="248"/>
      <c r="C12" s="250"/>
      <c r="D12" s="260"/>
      <c r="E12" s="46"/>
      <c r="F12" s="47"/>
      <c r="G12" s="48" t="s">
        <v>7</v>
      </c>
      <c r="H12" s="49"/>
      <c r="I12" s="47"/>
      <c r="J12" s="48" t="s">
        <v>7</v>
      </c>
      <c r="K12" s="133"/>
      <c r="L12" s="47"/>
      <c r="M12" s="50" t="s">
        <v>7</v>
      </c>
    </row>
    <row r="13" spans="1:13" s="10" customFormat="1" ht="12.75" customHeight="1" x14ac:dyDescent="0.15">
      <c r="A13" s="213"/>
      <c r="B13" s="246">
        <v>6</v>
      </c>
      <c r="C13" s="249" t="s">
        <v>39</v>
      </c>
      <c r="D13" s="259">
        <f>F13+F14+I13+I14+L13+L14</f>
        <v>0</v>
      </c>
      <c r="E13" s="41"/>
      <c r="F13" s="42"/>
      <c r="G13" s="43" t="s">
        <v>7</v>
      </c>
      <c r="H13" s="44"/>
      <c r="I13" s="42"/>
      <c r="J13" s="43" t="s">
        <v>7</v>
      </c>
      <c r="K13" s="136"/>
      <c r="L13" s="42"/>
      <c r="M13" s="45" t="s">
        <v>7</v>
      </c>
    </row>
    <row r="14" spans="1:13" s="10" customFormat="1" ht="12.75" customHeight="1" x14ac:dyDescent="0.15">
      <c r="A14" s="213"/>
      <c r="B14" s="248"/>
      <c r="C14" s="250"/>
      <c r="D14" s="260"/>
      <c r="E14" s="46"/>
      <c r="F14" s="47"/>
      <c r="G14" s="48" t="s">
        <v>7</v>
      </c>
      <c r="H14" s="49"/>
      <c r="I14" s="47"/>
      <c r="J14" s="48" t="s">
        <v>7</v>
      </c>
      <c r="K14" s="133"/>
      <c r="L14" s="47"/>
      <c r="M14" s="50" t="s">
        <v>7</v>
      </c>
    </row>
    <row r="15" spans="1:13" s="10" customFormat="1" ht="12.75" customHeight="1" x14ac:dyDescent="0.15">
      <c r="A15" s="213"/>
      <c r="B15" s="246">
        <v>7</v>
      </c>
      <c r="C15" s="249" t="s">
        <v>59</v>
      </c>
      <c r="D15" s="259">
        <f>F15+F16+I15+I16+L15+L16</f>
        <v>0</v>
      </c>
      <c r="E15" s="38"/>
      <c r="F15" s="39"/>
      <c r="G15" s="43" t="s">
        <v>7</v>
      </c>
      <c r="H15" s="412"/>
      <c r="I15" s="39"/>
      <c r="J15" s="43" t="s">
        <v>7</v>
      </c>
      <c r="K15" s="413"/>
      <c r="L15" s="39"/>
      <c r="M15" s="45" t="s">
        <v>7</v>
      </c>
    </row>
    <row r="16" spans="1:13" s="10" customFormat="1" ht="12.75" customHeight="1" thickBot="1" x14ac:dyDescent="0.2">
      <c r="A16" s="242"/>
      <c r="B16" s="247"/>
      <c r="C16" s="251"/>
      <c r="D16" s="261"/>
      <c r="E16" s="51"/>
      <c r="F16" s="52"/>
      <c r="G16" s="53" t="s">
        <v>7</v>
      </c>
      <c r="H16" s="54"/>
      <c r="I16" s="52"/>
      <c r="J16" s="53" t="s">
        <v>7</v>
      </c>
      <c r="K16" s="142"/>
      <c r="L16" s="52"/>
      <c r="M16" s="55" t="s">
        <v>7</v>
      </c>
    </row>
    <row r="17" spans="1:13" s="10" customFormat="1" ht="25.5" customHeight="1" thickTop="1" thickBot="1" x14ac:dyDescent="0.2">
      <c r="A17" s="243" t="s">
        <v>40</v>
      </c>
      <c r="B17" s="244"/>
      <c r="C17" s="245"/>
      <c r="D17" s="127">
        <f>SUM(D3:D16)</f>
        <v>0</v>
      </c>
      <c r="E17" s="66"/>
      <c r="F17" s="67"/>
      <c r="G17" s="68"/>
      <c r="H17" s="69"/>
      <c r="I17" s="67"/>
      <c r="J17" s="68"/>
      <c r="K17" s="69"/>
      <c r="L17" s="67"/>
      <c r="M17" s="70"/>
    </row>
    <row r="18" spans="1:13" s="10" customFormat="1" ht="18" customHeight="1" thickTop="1" x14ac:dyDescent="0.15">
      <c r="A18" s="213" t="s">
        <v>41</v>
      </c>
      <c r="B18" s="252">
        <v>1</v>
      </c>
      <c r="C18" s="253" t="s">
        <v>42</v>
      </c>
      <c r="D18" s="266">
        <f>F18+F19+I18+I19+L18+L19</f>
        <v>0</v>
      </c>
      <c r="E18" s="62"/>
      <c r="F18" s="138"/>
      <c r="G18" s="411" t="s">
        <v>7</v>
      </c>
      <c r="H18" s="413"/>
      <c r="I18" s="138"/>
      <c r="J18" s="411" t="s">
        <v>7</v>
      </c>
      <c r="K18" s="413"/>
      <c r="L18" s="138"/>
      <c r="M18" s="40" t="s">
        <v>7</v>
      </c>
    </row>
    <row r="19" spans="1:13" s="10" customFormat="1" ht="18" customHeight="1" x14ac:dyDescent="0.15">
      <c r="A19" s="213"/>
      <c r="B19" s="248"/>
      <c r="C19" s="250"/>
      <c r="D19" s="180"/>
      <c r="E19" s="61"/>
      <c r="F19" s="132"/>
      <c r="G19" s="48" t="s">
        <v>7</v>
      </c>
      <c r="H19" s="133"/>
      <c r="I19" s="132"/>
      <c r="J19" s="48" t="s">
        <v>7</v>
      </c>
      <c r="K19" s="133"/>
      <c r="L19" s="132"/>
      <c r="M19" s="50" t="s">
        <v>7</v>
      </c>
    </row>
    <row r="20" spans="1:13" s="10" customFormat="1" ht="18" customHeight="1" x14ac:dyDescent="0.15">
      <c r="A20" s="213"/>
      <c r="B20" s="246">
        <v>2</v>
      </c>
      <c r="C20" s="267" t="s">
        <v>43</v>
      </c>
      <c r="D20" s="259">
        <f>F20+F21+I20+I21+L20+L21</f>
        <v>0</v>
      </c>
      <c r="E20" s="62"/>
      <c r="F20" s="138"/>
      <c r="G20" s="411" t="s">
        <v>7</v>
      </c>
      <c r="H20" s="413"/>
      <c r="I20" s="138"/>
      <c r="J20" s="411" t="s">
        <v>7</v>
      </c>
      <c r="K20" s="413"/>
      <c r="L20" s="138"/>
      <c r="M20" s="40" t="s">
        <v>7</v>
      </c>
    </row>
    <row r="21" spans="1:13" s="10" customFormat="1" ht="18" customHeight="1" x14ac:dyDescent="0.15">
      <c r="A21" s="213"/>
      <c r="B21" s="248"/>
      <c r="C21" s="268"/>
      <c r="D21" s="260"/>
      <c r="E21" s="62"/>
      <c r="F21" s="138"/>
      <c r="G21" s="411" t="s">
        <v>7</v>
      </c>
      <c r="H21" s="413"/>
      <c r="I21" s="138"/>
      <c r="J21" s="411" t="s">
        <v>7</v>
      </c>
      <c r="K21" s="413"/>
      <c r="L21" s="138"/>
      <c r="M21" s="40" t="s">
        <v>7</v>
      </c>
    </row>
    <row r="22" spans="1:13" s="10" customFormat="1" ht="18" customHeight="1" x14ac:dyDescent="0.15">
      <c r="A22" s="213"/>
      <c r="B22" s="246">
        <v>3</v>
      </c>
      <c r="C22" s="249" t="s">
        <v>44</v>
      </c>
      <c r="D22" s="259">
        <f>F22+F23+I22+I23+L22+L23</f>
        <v>0</v>
      </c>
      <c r="E22" s="63"/>
      <c r="F22" s="135"/>
      <c r="G22" s="43" t="s">
        <v>7</v>
      </c>
      <c r="H22" s="136"/>
      <c r="I22" s="135"/>
      <c r="J22" s="43" t="s">
        <v>7</v>
      </c>
      <c r="K22" s="136"/>
      <c r="L22" s="135"/>
      <c r="M22" s="45" t="s">
        <v>7</v>
      </c>
    </row>
    <row r="23" spans="1:13" s="10" customFormat="1" ht="18" customHeight="1" x14ac:dyDescent="0.15">
      <c r="A23" s="213"/>
      <c r="B23" s="248"/>
      <c r="C23" s="250"/>
      <c r="D23" s="260"/>
      <c r="E23" s="61"/>
      <c r="F23" s="132"/>
      <c r="G23" s="48" t="s">
        <v>7</v>
      </c>
      <c r="H23" s="133"/>
      <c r="I23" s="132"/>
      <c r="J23" s="48" t="s">
        <v>7</v>
      </c>
      <c r="K23" s="133"/>
      <c r="L23" s="132"/>
      <c r="M23" s="50" t="s">
        <v>7</v>
      </c>
    </row>
    <row r="24" spans="1:13" s="10" customFormat="1" ht="18" customHeight="1" x14ac:dyDescent="0.15">
      <c r="A24" s="213"/>
      <c r="B24" s="246">
        <v>4</v>
      </c>
      <c r="C24" s="249" t="s">
        <v>45</v>
      </c>
      <c r="D24" s="259">
        <f>F24+F25+I24+I25+L24+L25</f>
        <v>0</v>
      </c>
      <c r="E24" s="62"/>
      <c r="F24" s="138"/>
      <c r="G24" s="411" t="s">
        <v>7</v>
      </c>
      <c r="H24" s="413"/>
      <c r="I24" s="138"/>
      <c r="J24" s="411" t="s">
        <v>7</v>
      </c>
      <c r="K24" s="413"/>
      <c r="L24" s="138"/>
      <c r="M24" s="40" t="s">
        <v>7</v>
      </c>
    </row>
    <row r="25" spans="1:13" s="10" customFormat="1" ht="18" customHeight="1" x14ac:dyDescent="0.15">
      <c r="A25" s="213"/>
      <c r="B25" s="248"/>
      <c r="C25" s="250"/>
      <c r="D25" s="260"/>
      <c r="E25" s="62"/>
      <c r="F25" s="138"/>
      <c r="G25" s="411" t="s">
        <v>7</v>
      </c>
      <c r="H25" s="413"/>
      <c r="I25" s="138"/>
      <c r="J25" s="411" t="s">
        <v>7</v>
      </c>
      <c r="K25" s="413"/>
      <c r="L25" s="138"/>
      <c r="M25" s="40" t="s">
        <v>7</v>
      </c>
    </row>
    <row r="26" spans="1:13" s="10" customFormat="1" ht="18" customHeight="1" x14ac:dyDescent="0.15">
      <c r="A26" s="213"/>
      <c r="B26" s="246">
        <v>5</v>
      </c>
      <c r="C26" s="249" t="s">
        <v>46</v>
      </c>
      <c r="D26" s="259">
        <f>F26+F27+I26+I27+L26+L27</f>
        <v>0</v>
      </c>
      <c r="E26" s="63"/>
      <c r="F26" s="135"/>
      <c r="G26" s="43" t="s">
        <v>7</v>
      </c>
      <c r="H26" s="136"/>
      <c r="I26" s="135"/>
      <c r="J26" s="43" t="s">
        <v>7</v>
      </c>
      <c r="K26" s="136"/>
      <c r="L26" s="135"/>
      <c r="M26" s="45" t="s">
        <v>7</v>
      </c>
    </row>
    <row r="27" spans="1:13" s="10" customFormat="1" ht="18" customHeight="1" x14ac:dyDescent="0.15">
      <c r="A27" s="213"/>
      <c r="B27" s="248"/>
      <c r="C27" s="250"/>
      <c r="D27" s="260"/>
      <c r="E27" s="61"/>
      <c r="F27" s="132"/>
      <c r="G27" s="48" t="s">
        <v>7</v>
      </c>
      <c r="H27" s="133"/>
      <c r="I27" s="132"/>
      <c r="J27" s="48" t="s">
        <v>7</v>
      </c>
      <c r="K27" s="133"/>
      <c r="L27" s="132"/>
      <c r="M27" s="50" t="s">
        <v>7</v>
      </c>
    </row>
    <row r="28" spans="1:13" s="10" customFormat="1" ht="18" customHeight="1" x14ac:dyDescent="0.15">
      <c r="A28" s="213"/>
      <c r="B28" s="246">
        <v>6</v>
      </c>
      <c r="C28" s="217" t="s">
        <v>47</v>
      </c>
      <c r="D28" s="259">
        <f>F28+F29+I28+I29+L28+L29</f>
        <v>0</v>
      </c>
      <c r="E28" s="63"/>
      <c r="F28" s="135"/>
      <c r="G28" s="43" t="s">
        <v>7</v>
      </c>
      <c r="H28" s="136"/>
      <c r="I28" s="135"/>
      <c r="J28" s="43" t="s">
        <v>7</v>
      </c>
      <c r="K28" s="136"/>
      <c r="L28" s="135"/>
      <c r="M28" s="45" t="s">
        <v>7</v>
      </c>
    </row>
    <row r="29" spans="1:13" s="10" customFormat="1" ht="18" customHeight="1" x14ac:dyDescent="0.15">
      <c r="A29" s="213"/>
      <c r="B29" s="248"/>
      <c r="C29" s="180"/>
      <c r="D29" s="260"/>
      <c r="E29" s="61"/>
      <c r="F29" s="132"/>
      <c r="G29" s="48" t="s">
        <v>7</v>
      </c>
      <c r="H29" s="133"/>
      <c r="I29" s="132"/>
      <c r="J29" s="48" t="s">
        <v>7</v>
      </c>
      <c r="K29" s="133"/>
      <c r="L29" s="132"/>
      <c r="M29" s="50" t="s">
        <v>7</v>
      </c>
    </row>
    <row r="30" spans="1:13" s="10" customFormat="1" ht="18" customHeight="1" x14ac:dyDescent="0.15">
      <c r="A30" s="213"/>
      <c r="B30" s="246">
        <v>7</v>
      </c>
      <c r="C30" s="217" t="s">
        <v>60</v>
      </c>
      <c r="D30" s="259">
        <f>F30+F31+I30+I31+L30+L31</f>
        <v>0</v>
      </c>
      <c r="E30" s="62"/>
      <c r="F30" s="138"/>
      <c r="G30" s="411" t="s">
        <v>7</v>
      </c>
      <c r="H30" s="413"/>
      <c r="I30" s="138"/>
      <c r="J30" s="411" t="s">
        <v>7</v>
      </c>
      <c r="K30" s="413"/>
      <c r="L30" s="138"/>
      <c r="M30" s="40" t="s">
        <v>7</v>
      </c>
    </row>
    <row r="31" spans="1:13" s="10" customFormat="1" ht="18" customHeight="1" thickBot="1" x14ac:dyDescent="0.2">
      <c r="A31" s="242"/>
      <c r="B31" s="247"/>
      <c r="C31" s="241"/>
      <c r="D31" s="261"/>
      <c r="E31" s="64"/>
      <c r="F31" s="143"/>
      <c r="G31" s="53" t="s">
        <v>7</v>
      </c>
      <c r="H31" s="142"/>
      <c r="I31" s="143"/>
      <c r="J31" s="53" t="s">
        <v>7</v>
      </c>
      <c r="K31" s="142"/>
      <c r="L31" s="143"/>
      <c r="M31" s="55" t="s">
        <v>7</v>
      </c>
    </row>
    <row r="32" spans="1:13" s="10" customFormat="1" ht="25.5" customHeight="1" thickTop="1" thickBot="1" x14ac:dyDescent="0.2">
      <c r="A32" s="243" t="s">
        <v>48</v>
      </c>
      <c r="B32" s="244"/>
      <c r="C32" s="245"/>
      <c r="D32" s="65">
        <f>SUM(D18:D31)</f>
        <v>0</v>
      </c>
      <c r="E32" s="66"/>
      <c r="F32" s="67"/>
      <c r="G32" s="68"/>
      <c r="H32" s="69"/>
      <c r="I32" s="67"/>
      <c r="J32" s="68"/>
      <c r="K32" s="69"/>
      <c r="L32" s="67"/>
      <c r="M32" s="70"/>
    </row>
    <row r="33" spans="1:13" s="10" customFormat="1" ht="36" customHeight="1" thickTop="1" thickBot="1" x14ac:dyDescent="0.2">
      <c r="A33" s="239" t="s">
        <v>49</v>
      </c>
      <c r="B33" s="357"/>
      <c r="C33" s="240"/>
      <c r="D33" s="71">
        <f>D17+D32</f>
        <v>0</v>
      </c>
      <c r="E33" s="56"/>
      <c r="F33" s="57"/>
      <c r="G33" s="58"/>
      <c r="H33" s="59"/>
      <c r="I33" s="57"/>
      <c r="J33" s="58"/>
      <c r="K33" s="59"/>
      <c r="L33" s="57"/>
      <c r="M33" s="60"/>
    </row>
    <row r="34" spans="1:13" s="10" customFormat="1" ht="15" customHeight="1" thickBot="1" x14ac:dyDescent="0.2">
      <c r="A34" s="72"/>
      <c r="B34" s="108"/>
      <c r="C34" s="108"/>
      <c r="D34" s="73"/>
      <c r="E34" s="76"/>
      <c r="F34" s="74"/>
      <c r="G34" s="75"/>
      <c r="H34" s="76"/>
      <c r="I34" s="77"/>
      <c r="J34" s="75"/>
      <c r="K34" s="76"/>
      <c r="L34" s="77"/>
      <c r="M34" s="76"/>
    </row>
    <row r="35" spans="1:13" s="10" customFormat="1" ht="24" customHeight="1" x14ac:dyDescent="0.15">
      <c r="A35" s="360" t="s">
        <v>66</v>
      </c>
      <c r="B35" s="112">
        <v>1</v>
      </c>
      <c r="C35" s="113" t="s">
        <v>80</v>
      </c>
      <c r="D35" s="91">
        <f>F35+I35+L35</f>
        <v>0</v>
      </c>
      <c r="E35" s="92"/>
      <c r="F35" s="93"/>
      <c r="G35" s="94" t="s">
        <v>7</v>
      </c>
      <c r="H35" s="95"/>
      <c r="I35" s="93"/>
      <c r="J35" s="94" t="s">
        <v>7</v>
      </c>
      <c r="K35" s="95"/>
      <c r="L35" s="93"/>
      <c r="M35" s="96" t="s">
        <v>7</v>
      </c>
    </row>
    <row r="36" spans="1:13" s="10" customFormat="1" ht="24" customHeight="1" x14ac:dyDescent="0.15">
      <c r="A36" s="362"/>
      <c r="B36" s="109">
        <v>2</v>
      </c>
      <c r="C36" s="110" t="s">
        <v>67</v>
      </c>
      <c r="D36" s="102">
        <f>F36+I36+L36</f>
        <v>0</v>
      </c>
      <c r="E36" s="97"/>
      <c r="F36" s="98"/>
      <c r="G36" s="99" t="s">
        <v>7</v>
      </c>
      <c r="H36" s="100"/>
      <c r="I36" s="98"/>
      <c r="J36" s="99" t="s">
        <v>7</v>
      </c>
      <c r="K36" s="100"/>
      <c r="L36" s="98"/>
      <c r="M36" s="101" t="s">
        <v>7</v>
      </c>
    </row>
    <row r="37" spans="1:13" s="10" customFormat="1" ht="24" customHeight="1" x14ac:dyDescent="0.15">
      <c r="A37" s="362"/>
      <c r="B37" s="363">
        <v>3</v>
      </c>
      <c r="C37" s="334"/>
      <c r="D37" s="102">
        <f>F37+I37+L37</f>
        <v>0</v>
      </c>
      <c r="E37" s="97"/>
      <c r="F37" s="98"/>
      <c r="G37" s="99" t="s">
        <v>7</v>
      </c>
      <c r="H37" s="100"/>
      <c r="I37" s="98"/>
      <c r="J37" s="99" t="s">
        <v>7</v>
      </c>
      <c r="K37" s="100"/>
      <c r="L37" s="98"/>
      <c r="M37" s="101" t="s">
        <v>7</v>
      </c>
    </row>
    <row r="38" spans="1:13" s="10" customFormat="1" ht="24" customHeight="1" thickBot="1" x14ac:dyDescent="0.2">
      <c r="A38" s="362"/>
      <c r="B38" s="111">
        <v>4</v>
      </c>
      <c r="C38" s="145"/>
      <c r="D38" s="114">
        <f>F38+I38+L38</f>
        <v>0</v>
      </c>
      <c r="E38" s="103"/>
      <c r="F38" s="104"/>
      <c r="G38" s="105" t="s">
        <v>7</v>
      </c>
      <c r="H38" s="106"/>
      <c r="I38" s="104"/>
      <c r="J38" s="105" t="s">
        <v>7</v>
      </c>
      <c r="K38" s="106"/>
      <c r="L38" s="104"/>
      <c r="M38" s="107" t="s">
        <v>7</v>
      </c>
    </row>
    <row r="39" spans="1:13" s="10" customFormat="1" ht="25.5" customHeight="1" thickTop="1" thickBot="1" x14ac:dyDescent="0.2">
      <c r="A39" s="243" t="s">
        <v>68</v>
      </c>
      <c r="B39" s="244"/>
      <c r="C39" s="245"/>
      <c r="D39" s="90">
        <f>SUM(D35:D38)</f>
        <v>0</v>
      </c>
      <c r="E39" s="79"/>
      <c r="F39" s="67"/>
      <c r="G39" s="68"/>
      <c r="H39" s="69"/>
      <c r="I39" s="80"/>
      <c r="J39" s="68"/>
      <c r="K39" s="69"/>
      <c r="L39" s="67"/>
      <c r="M39" s="70"/>
    </row>
    <row r="40" spans="1:13" s="10" customFormat="1" ht="21" customHeight="1" thickTop="1" x14ac:dyDescent="0.15">
      <c r="A40" s="367" t="s">
        <v>50</v>
      </c>
      <c r="B40" s="368">
        <v>1</v>
      </c>
      <c r="C40" s="369" t="s">
        <v>61</v>
      </c>
      <c r="D40" s="115">
        <f>F40+I40+L40</f>
        <v>0</v>
      </c>
      <c r="E40" s="116"/>
      <c r="F40" s="117"/>
      <c r="G40" s="118" t="s">
        <v>7</v>
      </c>
      <c r="H40" s="119"/>
      <c r="I40" s="117"/>
      <c r="J40" s="118" t="s">
        <v>7</v>
      </c>
      <c r="K40" s="119"/>
      <c r="L40" s="117"/>
      <c r="M40" s="120" t="s">
        <v>7</v>
      </c>
    </row>
    <row r="41" spans="1:13" s="10" customFormat="1" ht="21" customHeight="1" x14ac:dyDescent="0.15">
      <c r="A41" s="213"/>
      <c r="B41" s="123">
        <v>2</v>
      </c>
      <c r="C41" s="334" t="s">
        <v>74</v>
      </c>
      <c r="D41" s="121">
        <f t="shared" ref="D41:D46" si="0">F41+I41+L41</f>
        <v>0</v>
      </c>
      <c r="E41" s="97"/>
      <c r="F41" s="98"/>
      <c r="G41" s="122" t="s">
        <v>7</v>
      </c>
      <c r="H41" s="100"/>
      <c r="I41" s="98"/>
      <c r="J41" s="122" t="s">
        <v>7</v>
      </c>
      <c r="K41" s="100"/>
      <c r="L41" s="98"/>
      <c r="M41" s="101" t="s">
        <v>7</v>
      </c>
    </row>
    <row r="42" spans="1:13" s="10" customFormat="1" ht="21" customHeight="1" x14ac:dyDescent="0.15">
      <c r="A42" s="213"/>
      <c r="B42" s="123">
        <v>3</v>
      </c>
      <c r="C42" s="334" t="s">
        <v>71</v>
      </c>
      <c r="D42" s="121">
        <f t="shared" si="0"/>
        <v>0</v>
      </c>
      <c r="E42" s="97"/>
      <c r="F42" s="98"/>
      <c r="G42" s="122" t="s">
        <v>7</v>
      </c>
      <c r="H42" s="100"/>
      <c r="I42" s="98"/>
      <c r="J42" s="122" t="s">
        <v>7</v>
      </c>
      <c r="K42" s="100"/>
      <c r="L42" s="98"/>
      <c r="M42" s="101" t="s">
        <v>7</v>
      </c>
    </row>
    <row r="43" spans="1:13" s="10" customFormat="1" ht="21" customHeight="1" x14ac:dyDescent="0.15">
      <c r="A43" s="213"/>
      <c r="B43" s="123">
        <v>4</v>
      </c>
      <c r="C43" s="334" t="s">
        <v>72</v>
      </c>
      <c r="D43" s="121">
        <f t="shared" si="0"/>
        <v>0</v>
      </c>
      <c r="E43" s="97"/>
      <c r="F43" s="98"/>
      <c r="G43" s="122" t="s">
        <v>7</v>
      </c>
      <c r="H43" s="100"/>
      <c r="I43" s="98"/>
      <c r="J43" s="122" t="s">
        <v>7</v>
      </c>
      <c r="K43" s="100"/>
      <c r="L43" s="98"/>
      <c r="M43" s="101" t="s">
        <v>7</v>
      </c>
    </row>
    <row r="44" spans="1:13" s="10" customFormat="1" ht="21" customHeight="1" x14ac:dyDescent="0.15">
      <c r="A44" s="213"/>
      <c r="B44" s="123">
        <v>5</v>
      </c>
      <c r="C44" s="110" t="s">
        <v>76</v>
      </c>
      <c r="D44" s="121">
        <f t="shared" si="0"/>
        <v>0</v>
      </c>
      <c r="E44" s="97"/>
      <c r="F44" s="98"/>
      <c r="G44" s="122" t="s">
        <v>7</v>
      </c>
      <c r="H44" s="100"/>
      <c r="I44" s="98"/>
      <c r="J44" s="122" t="s">
        <v>7</v>
      </c>
      <c r="K44" s="100"/>
      <c r="L44" s="98"/>
      <c r="M44" s="101" t="s">
        <v>7</v>
      </c>
    </row>
    <row r="45" spans="1:13" s="10" customFormat="1" ht="21" customHeight="1" x14ac:dyDescent="0.15">
      <c r="A45" s="213"/>
      <c r="B45" s="123">
        <v>6</v>
      </c>
      <c r="C45" s="110" t="s">
        <v>73</v>
      </c>
      <c r="D45" s="121">
        <f t="shared" si="0"/>
        <v>0</v>
      </c>
      <c r="E45" s="97"/>
      <c r="F45" s="98"/>
      <c r="G45" s="122" t="s">
        <v>7</v>
      </c>
      <c r="H45" s="100"/>
      <c r="I45" s="98"/>
      <c r="J45" s="122" t="s">
        <v>7</v>
      </c>
      <c r="K45" s="100"/>
      <c r="L45" s="98"/>
      <c r="M45" s="101" t="s">
        <v>7</v>
      </c>
    </row>
    <row r="46" spans="1:13" s="10" customFormat="1" ht="21" customHeight="1" thickBot="1" x14ac:dyDescent="0.2">
      <c r="A46" s="242"/>
      <c r="B46" s="124">
        <v>7</v>
      </c>
      <c r="C46" s="354" t="s">
        <v>50</v>
      </c>
      <c r="D46" s="125">
        <f t="shared" si="0"/>
        <v>0</v>
      </c>
      <c r="E46" s="103"/>
      <c r="F46" s="104"/>
      <c r="G46" s="126" t="s">
        <v>7</v>
      </c>
      <c r="H46" s="106"/>
      <c r="I46" s="104"/>
      <c r="J46" s="126" t="s">
        <v>7</v>
      </c>
      <c r="K46" s="106"/>
      <c r="L46" s="104"/>
      <c r="M46" s="107" t="s">
        <v>7</v>
      </c>
    </row>
    <row r="47" spans="1:13" s="10" customFormat="1" ht="25.5" customHeight="1" thickTop="1" thickBot="1" x14ac:dyDescent="0.2">
      <c r="A47" s="373" t="s">
        <v>69</v>
      </c>
      <c r="B47" s="374"/>
      <c r="C47" s="375"/>
      <c r="D47" s="78">
        <f>SUM(D40:D46)</f>
        <v>0</v>
      </c>
      <c r="E47" s="79"/>
      <c r="F47" s="67"/>
      <c r="G47" s="68"/>
      <c r="H47" s="69"/>
      <c r="I47" s="80"/>
      <c r="J47" s="68"/>
      <c r="K47" s="69"/>
      <c r="L47" s="67"/>
      <c r="M47" s="70"/>
    </row>
    <row r="48" spans="1:13" ht="36" customHeight="1" thickTop="1" thickBot="1" x14ac:dyDescent="0.2">
      <c r="A48" s="376" t="s">
        <v>70</v>
      </c>
      <c r="B48" s="377"/>
      <c r="C48" s="378"/>
      <c r="D48" s="81">
        <f>D33+D39+D47</f>
        <v>0</v>
      </c>
      <c r="E48" s="82"/>
      <c r="F48" s="83"/>
      <c r="G48" s="84"/>
      <c r="H48" s="85"/>
      <c r="I48" s="83"/>
      <c r="J48" s="84"/>
      <c r="K48" s="85"/>
      <c r="L48" s="83"/>
      <c r="M48" s="86"/>
    </row>
  </sheetData>
  <mergeCells count="55">
    <mergeCell ref="A39:C39"/>
    <mergeCell ref="A40:A46"/>
    <mergeCell ref="A47:C47"/>
    <mergeCell ref="A48:C48"/>
    <mergeCell ref="B30:B31"/>
    <mergeCell ref="C30:C31"/>
    <mergeCell ref="D30:D31"/>
    <mergeCell ref="A32:C32"/>
    <mergeCell ref="A33:C33"/>
    <mergeCell ref="A35:A38"/>
    <mergeCell ref="B26:B27"/>
    <mergeCell ref="C26:C27"/>
    <mergeCell ref="D26:D27"/>
    <mergeCell ref="B28:B29"/>
    <mergeCell ref="C28:C29"/>
    <mergeCell ref="D28:D29"/>
    <mergeCell ref="D20:D21"/>
    <mergeCell ref="B22:B23"/>
    <mergeCell ref="C22:C23"/>
    <mergeCell ref="D22:D23"/>
    <mergeCell ref="B24:B25"/>
    <mergeCell ref="C24:C25"/>
    <mergeCell ref="D24:D25"/>
    <mergeCell ref="B15:B16"/>
    <mergeCell ref="C15:C16"/>
    <mergeCell ref="D15:D16"/>
    <mergeCell ref="A17:C17"/>
    <mergeCell ref="A18:A31"/>
    <mergeCell ref="B18:B19"/>
    <mergeCell ref="C18:C19"/>
    <mergeCell ref="D18:D19"/>
    <mergeCell ref="B20:B21"/>
    <mergeCell ref="C20:C21"/>
    <mergeCell ref="B11:B12"/>
    <mergeCell ref="C11:C12"/>
    <mergeCell ref="D11:D12"/>
    <mergeCell ref="B13:B14"/>
    <mergeCell ref="C13:C14"/>
    <mergeCell ref="D13:D14"/>
    <mergeCell ref="B7:B8"/>
    <mergeCell ref="C7:C8"/>
    <mergeCell ref="D7:D8"/>
    <mergeCell ref="B9:B10"/>
    <mergeCell ref="C9:C10"/>
    <mergeCell ref="D9:D10"/>
    <mergeCell ref="A1:E1"/>
    <mergeCell ref="A2:C2"/>
    <mergeCell ref="E2:M2"/>
    <mergeCell ref="A3:A16"/>
    <mergeCell ref="B3:B4"/>
    <mergeCell ref="C3:C4"/>
    <mergeCell ref="D3:D4"/>
    <mergeCell ref="B5:B6"/>
    <mergeCell ref="C5:C6"/>
    <mergeCell ref="D5:D6"/>
  </mergeCells>
  <phoneticPr fontId="2"/>
  <pageMargins left="0.38" right="0.21" top="0.4" bottom="0.25" header="0.31" footer="0.2"/>
  <pageSetup paperSize="9" scale="9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00EAF-ECEA-4897-8D03-4E8E391B224C}">
  <dimension ref="A1:D27"/>
  <sheetViews>
    <sheetView view="pageBreakPreview" zoomScaleNormal="100" zoomScaleSheetLayoutView="100" workbookViewId="0">
      <selection activeCell="C27" sqref="C27"/>
    </sheetView>
  </sheetViews>
  <sheetFormatPr defaultRowHeight="13.5" x14ac:dyDescent="0.15"/>
  <cols>
    <col min="1" max="1" width="3.625" style="269" customWidth="1"/>
    <col min="2" max="2" width="22.75" style="269" customWidth="1"/>
    <col min="3" max="3" width="12.875" style="270" customWidth="1"/>
    <col min="4" max="4" width="60.875" style="269" customWidth="1"/>
    <col min="5" max="5" width="2.5" style="269" customWidth="1"/>
    <col min="6" max="16384" width="9" style="269"/>
  </cols>
  <sheetData>
    <row r="1" spans="1:4" x14ac:dyDescent="0.15">
      <c r="D1" s="271"/>
    </row>
    <row r="3" spans="1:4" ht="54.75" customHeight="1" x14ac:dyDescent="0.15">
      <c r="A3" s="272"/>
      <c r="B3" s="273"/>
      <c r="C3" s="274"/>
      <c r="D3" s="275"/>
    </row>
    <row r="4" spans="1:4" ht="21.75" customHeight="1" x14ac:dyDescent="0.15">
      <c r="A4" s="272"/>
      <c r="B4" s="273"/>
      <c r="C4" s="274"/>
      <c r="D4" s="275"/>
    </row>
    <row r="5" spans="1:4" ht="19.5" customHeight="1" x14ac:dyDescent="0.15">
      <c r="A5" s="276" t="s">
        <v>82</v>
      </c>
      <c r="B5" s="272"/>
      <c r="C5" s="274"/>
      <c r="D5" s="275"/>
    </row>
    <row r="6" spans="1:4" ht="19.5" customHeight="1" x14ac:dyDescent="0.15">
      <c r="A6" s="277" t="s">
        <v>83</v>
      </c>
      <c r="B6" s="278"/>
      <c r="C6" s="278"/>
      <c r="D6" s="278"/>
    </row>
    <row r="7" spans="1:4" ht="19.5" customHeight="1" x14ac:dyDescent="0.15">
      <c r="A7" s="279"/>
      <c r="B7" s="280"/>
      <c r="C7" s="280"/>
      <c r="D7" s="281" t="s">
        <v>84</v>
      </c>
    </row>
    <row r="8" spans="1:4" ht="19.5" customHeight="1" x14ac:dyDescent="0.15">
      <c r="A8" s="282" t="s">
        <v>85</v>
      </c>
      <c r="B8" s="283"/>
      <c r="C8" s="283"/>
      <c r="D8" s="283"/>
    </row>
    <row r="9" spans="1:4" ht="21.75" customHeight="1" thickBot="1" x14ac:dyDescent="0.2">
      <c r="A9" s="282" t="s">
        <v>2</v>
      </c>
      <c r="B9" s="283"/>
      <c r="C9" s="283"/>
      <c r="D9" s="283"/>
    </row>
    <row r="10" spans="1:4" s="288" customFormat="1" ht="21.75" customHeight="1" thickBot="1" x14ac:dyDescent="0.2">
      <c r="A10" s="284" t="s">
        <v>86</v>
      </c>
      <c r="B10" s="285"/>
      <c r="C10" s="286" t="s">
        <v>4</v>
      </c>
      <c r="D10" s="287" t="s">
        <v>5</v>
      </c>
    </row>
    <row r="11" spans="1:4" s="293" customFormat="1" ht="108" customHeight="1" x14ac:dyDescent="0.15">
      <c r="A11" s="289">
        <v>1</v>
      </c>
      <c r="B11" s="290" t="s">
        <v>6</v>
      </c>
      <c r="C11" s="291">
        <v>360000</v>
      </c>
      <c r="D11" s="292" t="s">
        <v>87</v>
      </c>
    </row>
    <row r="12" spans="1:4" s="293" customFormat="1" ht="69" customHeight="1" x14ac:dyDescent="0.15">
      <c r="A12" s="294" t="s">
        <v>9</v>
      </c>
      <c r="B12" s="295" t="s">
        <v>10</v>
      </c>
      <c r="C12" s="296">
        <v>99000</v>
      </c>
      <c r="D12" s="297" t="s">
        <v>88</v>
      </c>
    </row>
    <row r="13" spans="1:4" s="293" customFormat="1" ht="57.75" customHeight="1" x14ac:dyDescent="0.15">
      <c r="A13" s="298"/>
      <c r="B13" s="299"/>
      <c r="C13" s="300"/>
      <c r="D13" s="301"/>
    </row>
    <row r="14" spans="1:4" s="293" customFormat="1" ht="175.5" customHeight="1" x14ac:dyDescent="0.15">
      <c r="A14" s="298"/>
      <c r="B14" s="302"/>
      <c r="C14" s="190"/>
      <c r="D14" s="303"/>
    </row>
    <row r="15" spans="1:4" s="293" customFormat="1" ht="30" customHeight="1" x14ac:dyDescent="0.15">
      <c r="A15" s="298"/>
      <c r="B15" s="304" t="s">
        <v>89</v>
      </c>
      <c r="C15" s="305">
        <v>22000</v>
      </c>
      <c r="D15" s="306" t="s">
        <v>90</v>
      </c>
    </row>
    <row r="16" spans="1:4" s="293" customFormat="1" ht="30" customHeight="1" x14ac:dyDescent="0.15">
      <c r="A16" s="298"/>
      <c r="B16" s="293" t="s">
        <v>91</v>
      </c>
      <c r="C16" s="307">
        <v>17600</v>
      </c>
      <c r="D16" s="306" t="s">
        <v>92</v>
      </c>
    </row>
    <row r="17" spans="1:4" s="293" customFormat="1" ht="30" customHeight="1" x14ac:dyDescent="0.15">
      <c r="A17" s="298"/>
      <c r="B17" s="308" t="s">
        <v>93</v>
      </c>
      <c r="C17" s="128">
        <v>90000</v>
      </c>
      <c r="D17" s="309" t="s">
        <v>94</v>
      </c>
    </row>
    <row r="18" spans="1:4" s="293" customFormat="1" ht="30" customHeight="1" x14ac:dyDescent="0.15">
      <c r="A18" s="298"/>
      <c r="B18" s="308" t="s">
        <v>95</v>
      </c>
      <c r="C18" s="128">
        <v>90000</v>
      </c>
      <c r="D18" s="309" t="s">
        <v>96</v>
      </c>
    </row>
    <row r="19" spans="1:4" s="293" customFormat="1" ht="30" customHeight="1" x14ac:dyDescent="0.15">
      <c r="A19" s="310"/>
      <c r="B19" s="311"/>
      <c r="C19" s="312"/>
      <c r="D19" s="313"/>
    </row>
    <row r="20" spans="1:4" s="293" customFormat="1" ht="30" customHeight="1" x14ac:dyDescent="0.15">
      <c r="A20" s="314">
        <v>3</v>
      </c>
      <c r="B20" s="304" t="s">
        <v>18</v>
      </c>
      <c r="C20" s="307">
        <v>60000</v>
      </c>
      <c r="D20" s="315" t="s">
        <v>97</v>
      </c>
    </row>
    <row r="21" spans="1:4" s="293" customFormat="1" ht="30" customHeight="1" x14ac:dyDescent="0.15">
      <c r="A21" s="314">
        <v>4</v>
      </c>
      <c r="B21" s="304" t="s">
        <v>25</v>
      </c>
      <c r="C21" s="307">
        <v>60000</v>
      </c>
      <c r="D21" s="315" t="s">
        <v>98</v>
      </c>
    </row>
    <row r="22" spans="1:4" s="293" customFormat="1" ht="30" customHeight="1" x14ac:dyDescent="0.15">
      <c r="A22" s="314">
        <v>5</v>
      </c>
      <c r="B22" s="304" t="s">
        <v>26</v>
      </c>
      <c r="C22" s="316">
        <v>21000</v>
      </c>
      <c r="D22" s="315" t="s">
        <v>99</v>
      </c>
    </row>
    <row r="23" spans="1:4" s="293" customFormat="1" ht="29.25" customHeight="1" x14ac:dyDescent="0.15">
      <c r="A23" s="317" t="s">
        <v>27</v>
      </c>
      <c r="B23" s="318" t="s">
        <v>28</v>
      </c>
      <c r="C23" s="316">
        <v>120000</v>
      </c>
      <c r="D23" s="315" t="s">
        <v>100</v>
      </c>
    </row>
    <row r="24" spans="1:4" s="293" customFormat="1" ht="30" customHeight="1" x14ac:dyDescent="0.15">
      <c r="A24" s="319"/>
      <c r="B24" s="318" t="s">
        <v>64</v>
      </c>
      <c r="C24" s="316">
        <v>60350</v>
      </c>
      <c r="D24" s="315" t="s">
        <v>101</v>
      </c>
    </row>
    <row r="25" spans="1:4" s="293" customFormat="1" ht="30" customHeight="1" x14ac:dyDescent="0.15">
      <c r="A25" s="320"/>
      <c r="B25" s="318" t="s">
        <v>65</v>
      </c>
      <c r="C25" s="316">
        <v>50</v>
      </c>
      <c r="D25" s="315" t="s">
        <v>102</v>
      </c>
    </row>
    <row r="26" spans="1:4" s="293" customFormat="1" ht="30" customHeight="1" thickBot="1" x14ac:dyDescent="0.2">
      <c r="A26" s="321">
        <v>7</v>
      </c>
      <c r="B26" s="322" t="s">
        <v>29</v>
      </c>
      <c r="C26" s="323">
        <v>357000</v>
      </c>
      <c r="D26" s="324" t="s">
        <v>103</v>
      </c>
    </row>
    <row r="27" spans="1:4" s="293" customFormat="1" ht="33.75" customHeight="1" thickTop="1" thickBot="1" x14ac:dyDescent="0.2">
      <c r="A27" s="325" t="s">
        <v>30</v>
      </c>
      <c r="B27" s="326"/>
      <c r="C27" s="327">
        <f>SUM(C11:C26)</f>
        <v>1357000</v>
      </c>
      <c r="D27" s="328"/>
    </row>
  </sheetData>
  <mergeCells count="10">
    <mergeCell ref="A23:A25"/>
    <mergeCell ref="A27:B27"/>
    <mergeCell ref="A6:D6"/>
    <mergeCell ref="A8:D8"/>
    <mergeCell ref="A9:D9"/>
    <mergeCell ref="A10:B10"/>
    <mergeCell ref="A12:A18"/>
    <mergeCell ref="B12:B14"/>
    <mergeCell ref="C12:C14"/>
    <mergeCell ref="D12:D14"/>
  </mergeCells>
  <phoneticPr fontId="2"/>
  <pageMargins left="0.59055118110236227" right="0.59055118110236227" top="0.27559055118110237" bottom="0.19685039370078741" header="0.27559055118110237" footer="0.11811023622047245"/>
  <pageSetup paperSize="9" scale="86" firstPageNumber="7" orientation="portrait" useFirstPageNumber="1" horizontalDpi="1200" verticalDpi="1200" r:id="rId1"/>
  <headerFooter alignWithMargins="0">
    <oddHeader>&amp;R交付申請</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3FEA9-E9F2-4622-B003-B51EF5018076}">
  <sheetPr>
    <pageSetUpPr fitToPage="1"/>
  </sheetPr>
  <dimension ref="A1:E34"/>
  <sheetViews>
    <sheetView view="pageBreakPreview" topLeftCell="A16" zoomScaleNormal="100" zoomScaleSheetLayoutView="100" workbookViewId="0">
      <selection activeCell="C27" sqref="C27"/>
    </sheetView>
  </sheetViews>
  <sheetFormatPr defaultRowHeight="27" customHeight="1" x14ac:dyDescent="0.15"/>
  <cols>
    <col min="1" max="2" width="4" customWidth="1"/>
    <col min="3" max="3" width="22.75" customWidth="1"/>
    <col min="4" max="4" width="12.875" style="35" customWidth="1"/>
    <col min="5" max="5" width="60.875" customWidth="1"/>
  </cols>
  <sheetData>
    <row r="1" spans="1:5" s="10" customFormat="1" ht="27" customHeight="1" thickBot="1" x14ac:dyDescent="0.2">
      <c r="A1" s="172" t="s">
        <v>31</v>
      </c>
      <c r="B1" s="172"/>
      <c r="C1" s="254"/>
      <c r="D1" s="254"/>
      <c r="E1" s="254"/>
    </row>
    <row r="2" spans="1:5" s="10" customFormat="1" ht="27" customHeight="1" thickBot="1" x14ac:dyDescent="0.2">
      <c r="A2" s="187" t="s">
        <v>86</v>
      </c>
      <c r="B2" s="257"/>
      <c r="C2" s="258"/>
      <c r="D2" s="37" t="s">
        <v>4</v>
      </c>
      <c r="E2" s="329" t="s">
        <v>32</v>
      </c>
    </row>
    <row r="3" spans="1:5" s="10" customFormat="1" ht="30" customHeight="1" x14ac:dyDescent="0.15">
      <c r="A3" s="213" t="s">
        <v>33</v>
      </c>
      <c r="B3" s="330">
        <v>1</v>
      </c>
      <c r="C3" s="146" t="s">
        <v>104</v>
      </c>
      <c r="D3" s="331">
        <v>50000</v>
      </c>
      <c r="E3" s="332" t="s">
        <v>105</v>
      </c>
    </row>
    <row r="4" spans="1:5" s="10" customFormat="1" ht="30" customHeight="1" x14ac:dyDescent="0.15">
      <c r="A4" s="213"/>
      <c r="B4" s="333">
        <v>2</v>
      </c>
      <c r="C4" s="334" t="s">
        <v>33</v>
      </c>
      <c r="D4" s="335">
        <v>60000</v>
      </c>
      <c r="E4" s="309" t="s">
        <v>106</v>
      </c>
    </row>
    <row r="5" spans="1:5" s="10" customFormat="1" ht="30" customHeight="1" x14ac:dyDescent="0.15">
      <c r="A5" s="213"/>
      <c r="B5" s="333">
        <v>3</v>
      </c>
      <c r="C5" s="334" t="s">
        <v>107</v>
      </c>
      <c r="D5" s="335">
        <v>40000</v>
      </c>
      <c r="E5" s="309" t="s">
        <v>108</v>
      </c>
    </row>
    <row r="6" spans="1:5" s="10" customFormat="1" ht="30" customHeight="1" x14ac:dyDescent="0.15">
      <c r="A6" s="213"/>
      <c r="B6" s="333">
        <v>4</v>
      </c>
      <c r="C6" s="334" t="s">
        <v>37</v>
      </c>
      <c r="D6" s="336">
        <v>0</v>
      </c>
      <c r="E6" s="309" t="s">
        <v>109</v>
      </c>
    </row>
    <row r="7" spans="1:5" s="10" customFormat="1" ht="30" customHeight="1" x14ac:dyDescent="0.15">
      <c r="A7" s="213"/>
      <c r="B7" s="333">
        <v>5</v>
      </c>
      <c r="C7" s="334" t="s">
        <v>38</v>
      </c>
      <c r="D7" s="335">
        <v>50000</v>
      </c>
      <c r="E7" s="309" t="s">
        <v>110</v>
      </c>
    </row>
    <row r="8" spans="1:5" s="10" customFormat="1" ht="45" customHeight="1" x14ac:dyDescent="0.15">
      <c r="A8" s="213"/>
      <c r="B8" s="333">
        <v>6</v>
      </c>
      <c r="C8" s="334" t="s">
        <v>39</v>
      </c>
      <c r="D8" s="335">
        <v>110000</v>
      </c>
      <c r="E8" s="309" t="s">
        <v>111</v>
      </c>
    </row>
    <row r="9" spans="1:5" s="10" customFormat="1" ht="30" customHeight="1" thickBot="1" x14ac:dyDescent="0.2">
      <c r="A9" s="242"/>
      <c r="B9" s="337">
        <v>7</v>
      </c>
      <c r="C9" s="338" t="s">
        <v>50</v>
      </c>
      <c r="D9" s="339">
        <v>50000</v>
      </c>
      <c r="E9" s="340" t="s">
        <v>112</v>
      </c>
    </row>
    <row r="10" spans="1:5" s="10" customFormat="1" ht="27" customHeight="1" thickTop="1" thickBot="1" x14ac:dyDescent="0.2">
      <c r="A10" s="341" t="s">
        <v>40</v>
      </c>
      <c r="B10" s="342"/>
      <c r="C10" s="212"/>
      <c r="D10" s="343">
        <f>SUM(D3:D9)</f>
        <v>360000</v>
      </c>
      <c r="E10" s="344"/>
    </row>
    <row r="11" spans="1:5" s="10" customFormat="1" ht="30" customHeight="1" x14ac:dyDescent="0.15">
      <c r="A11" s="345" t="s">
        <v>41</v>
      </c>
      <c r="B11" s="346">
        <v>1</v>
      </c>
      <c r="C11" s="148" t="s">
        <v>42</v>
      </c>
      <c r="D11" s="147">
        <v>20000</v>
      </c>
      <c r="E11" s="347" t="s">
        <v>113</v>
      </c>
    </row>
    <row r="12" spans="1:5" s="10" customFormat="1" ht="62.25" customHeight="1" x14ac:dyDescent="0.15">
      <c r="A12" s="213"/>
      <c r="B12" s="348">
        <v>2</v>
      </c>
      <c r="C12" s="349" t="s">
        <v>114</v>
      </c>
      <c r="D12" s="144">
        <v>98000</v>
      </c>
      <c r="E12" s="350" t="s">
        <v>115</v>
      </c>
    </row>
    <row r="13" spans="1:5" s="10" customFormat="1" ht="30" customHeight="1" x14ac:dyDescent="0.15">
      <c r="A13" s="213"/>
      <c r="B13" s="348">
        <v>3</v>
      </c>
      <c r="C13" s="145" t="s">
        <v>44</v>
      </c>
      <c r="D13" s="144">
        <v>50000</v>
      </c>
      <c r="E13" s="351" t="s">
        <v>116</v>
      </c>
    </row>
    <row r="14" spans="1:5" s="10" customFormat="1" ht="30" customHeight="1" x14ac:dyDescent="0.15">
      <c r="A14" s="213"/>
      <c r="B14" s="348">
        <v>4</v>
      </c>
      <c r="C14" s="145" t="s">
        <v>45</v>
      </c>
      <c r="D14" s="352">
        <v>130000</v>
      </c>
      <c r="E14" s="309" t="s">
        <v>117</v>
      </c>
    </row>
    <row r="15" spans="1:5" s="10" customFormat="1" ht="30" customHeight="1" x14ac:dyDescent="0.15">
      <c r="A15" s="213"/>
      <c r="B15" s="348">
        <v>5</v>
      </c>
      <c r="C15" s="145" t="s">
        <v>46</v>
      </c>
      <c r="D15" s="352">
        <v>50000</v>
      </c>
      <c r="E15" s="309" t="s">
        <v>118</v>
      </c>
    </row>
    <row r="16" spans="1:5" s="10" customFormat="1" ht="30" customHeight="1" x14ac:dyDescent="0.15">
      <c r="A16" s="213"/>
      <c r="B16" s="348">
        <v>6</v>
      </c>
      <c r="C16" s="130" t="s">
        <v>47</v>
      </c>
      <c r="D16" s="353">
        <v>50000</v>
      </c>
      <c r="E16" s="351" t="s">
        <v>119</v>
      </c>
    </row>
    <row r="17" spans="1:5" s="10" customFormat="1" ht="30" customHeight="1" thickBot="1" x14ac:dyDescent="0.2">
      <c r="A17" s="242"/>
      <c r="B17" s="337">
        <v>7</v>
      </c>
      <c r="C17" s="354" t="s">
        <v>50</v>
      </c>
      <c r="D17" s="355">
        <v>50000</v>
      </c>
      <c r="E17" s="340" t="s">
        <v>120</v>
      </c>
    </row>
    <row r="18" spans="1:5" s="10" customFormat="1" ht="27" customHeight="1" thickTop="1" thickBot="1" x14ac:dyDescent="0.2">
      <c r="A18" s="243" t="s">
        <v>48</v>
      </c>
      <c r="B18" s="244"/>
      <c r="C18" s="245"/>
      <c r="D18" s="127">
        <f>SUM(D11:D17)</f>
        <v>448000</v>
      </c>
      <c r="E18" s="356"/>
    </row>
    <row r="19" spans="1:5" s="10" customFormat="1" ht="27" customHeight="1" thickTop="1" thickBot="1" x14ac:dyDescent="0.2">
      <c r="A19" s="239" t="s">
        <v>49</v>
      </c>
      <c r="B19" s="357"/>
      <c r="C19" s="240"/>
      <c r="D19" s="71">
        <f>D10+D18</f>
        <v>808000</v>
      </c>
      <c r="E19" s="358"/>
    </row>
    <row r="20" spans="1:5" s="10" customFormat="1" ht="15" customHeight="1" thickBot="1" x14ac:dyDescent="0.2">
      <c r="A20" s="72"/>
      <c r="B20" s="72"/>
      <c r="C20" s="72"/>
      <c r="D20" s="73"/>
      <c r="E20" s="359"/>
    </row>
    <row r="21" spans="1:5" s="10" customFormat="1" ht="55.5" customHeight="1" x14ac:dyDescent="0.15">
      <c r="A21" s="360" t="s">
        <v>66</v>
      </c>
      <c r="B21" s="112">
        <v>1</v>
      </c>
      <c r="C21" s="113" t="s">
        <v>80</v>
      </c>
      <c r="D21" s="91">
        <v>29000</v>
      </c>
      <c r="E21" s="361" t="s">
        <v>121</v>
      </c>
    </row>
    <row r="22" spans="1:5" s="10" customFormat="1" ht="30" customHeight="1" x14ac:dyDescent="0.15">
      <c r="A22" s="362"/>
      <c r="B22" s="109">
        <v>2</v>
      </c>
      <c r="C22" s="110" t="s">
        <v>67</v>
      </c>
      <c r="D22" s="102">
        <v>19000</v>
      </c>
      <c r="E22" s="309" t="s">
        <v>122</v>
      </c>
    </row>
    <row r="23" spans="1:5" s="10" customFormat="1" ht="30" customHeight="1" x14ac:dyDescent="0.15">
      <c r="A23" s="362"/>
      <c r="B23" s="363">
        <v>3</v>
      </c>
      <c r="C23" s="334" t="s">
        <v>93</v>
      </c>
      <c r="D23" s="128">
        <v>135000</v>
      </c>
      <c r="E23" s="364" t="s">
        <v>123</v>
      </c>
    </row>
    <row r="24" spans="1:5" s="10" customFormat="1" ht="30" customHeight="1" thickBot="1" x14ac:dyDescent="0.2">
      <c r="A24" s="362"/>
      <c r="B24" s="111">
        <v>4</v>
      </c>
      <c r="C24" s="145" t="s">
        <v>95</v>
      </c>
      <c r="D24" s="129">
        <v>100000</v>
      </c>
      <c r="E24" s="365" t="s">
        <v>124</v>
      </c>
    </row>
    <row r="25" spans="1:5" s="10" customFormat="1" ht="21" customHeight="1" thickTop="1" thickBot="1" x14ac:dyDescent="0.2">
      <c r="A25" s="243" t="s">
        <v>68</v>
      </c>
      <c r="B25" s="244"/>
      <c r="C25" s="245"/>
      <c r="D25" s="90">
        <f>SUM(D21:D24)</f>
        <v>283000</v>
      </c>
      <c r="E25" s="366"/>
    </row>
    <row r="26" spans="1:5" s="10" customFormat="1" ht="21" customHeight="1" thickTop="1" x14ac:dyDescent="0.15">
      <c r="A26" s="367" t="s">
        <v>50</v>
      </c>
      <c r="B26" s="368">
        <v>1</v>
      </c>
      <c r="C26" s="369" t="s">
        <v>61</v>
      </c>
      <c r="D26" s="115">
        <v>50000</v>
      </c>
      <c r="E26" s="370" t="s">
        <v>125</v>
      </c>
    </row>
    <row r="27" spans="1:5" s="10" customFormat="1" ht="21" customHeight="1" x14ac:dyDescent="0.15">
      <c r="A27" s="213"/>
      <c r="B27" s="123">
        <v>2</v>
      </c>
      <c r="C27" s="334" t="s">
        <v>74</v>
      </c>
      <c r="D27" s="121">
        <v>30000</v>
      </c>
      <c r="E27" s="371" t="s">
        <v>126</v>
      </c>
    </row>
    <row r="28" spans="1:5" s="10" customFormat="1" ht="21" customHeight="1" x14ac:dyDescent="0.15">
      <c r="A28" s="213"/>
      <c r="B28" s="123">
        <v>3</v>
      </c>
      <c r="C28" s="334" t="s">
        <v>71</v>
      </c>
      <c r="D28" s="121">
        <v>20000</v>
      </c>
      <c r="E28" s="371" t="s">
        <v>127</v>
      </c>
    </row>
    <row r="29" spans="1:5" s="10" customFormat="1" ht="21" customHeight="1" x14ac:dyDescent="0.15">
      <c r="A29" s="213"/>
      <c r="B29" s="123">
        <v>4</v>
      </c>
      <c r="C29" s="334" t="s">
        <v>72</v>
      </c>
      <c r="D29" s="121">
        <v>30000</v>
      </c>
      <c r="E29" s="371" t="s">
        <v>128</v>
      </c>
    </row>
    <row r="30" spans="1:5" s="10" customFormat="1" ht="21" customHeight="1" x14ac:dyDescent="0.15">
      <c r="A30" s="213"/>
      <c r="B30" s="123">
        <v>5</v>
      </c>
      <c r="C30" s="110" t="s">
        <v>76</v>
      </c>
      <c r="D30" s="102">
        <v>5000</v>
      </c>
      <c r="E30" s="371" t="s">
        <v>129</v>
      </c>
    </row>
    <row r="31" spans="1:5" s="10" customFormat="1" ht="21" customHeight="1" x14ac:dyDescent="0.15">
      <c r="A31" s="213"/>
      <c r="B31" s="123">
        <v>6</v>
      </c>
      <c r="C31" s="110" t="s">
        <v>73</v>
      </c>
      <c r="D31" s="102">
        <v>131000</v>
      </c>
      <c r="E31" s="309" t="s">
        <v>130</v>
      </c>
    </row>
    <row r="32" spans="1:5" s="10" customFormat="1" ht="21" customHeight="1" thickBot="1" x14ac:dyDescent="0.2">
      <c r="A32" s="242"/>
      <c r="B32" s="124">
        <v>7</v>
      </c>
      <c r="C32" s="354" t="s">
        <v>50</v>
      </c>
      <c r="D32" s="125">
        <f>F32+I32+L32</f>
        <v>0</v>
      </c>
      <c r="E32" s="372"/>
    </row>
    <row r="33" spans="1:5" s="10" customFormat="1" ht="25.5" customHeight="1" thickTop="1" thickBot="1" x14ac:dyDescent="0.2">
      <c r="A33" s="373" t="s">
        <v>69</v>
      </c>
      <c r="B33" s="374"/>
      <c r="C33" s="375"/>
      <c r="D33" s="78">
        <f>SUM(D26:D32)</f>
        <v>266000</v>
      </c>
      <c r="E33" s="366"/>
    </row>
    <row r="34" spans="1:5" ht="36" customHeight="1" thickTop="1" thickBot="1" x14ac:dyDescent="0.2">
      <c r="A34" s="376" t="s">
        <v>70</v>
      </c>
      <c r="B34" s="377"/>
      <c r="C34" s="378"/>
      <c r="D34" s="379">
        <f>D19+D25+D33</f>
        <v>1357000</v>
      </c>
      <c r="E34" s="380"/>
    </row>
  </sheetData>
  <mergeCells count="12">
    <mergeCell ref="A19:C19"/>
    <mergeCell ref="A21:A24"/>
    <mergeCell ref="A25:C25"/>
    <mergeCell ref="A26:A32"/>
    <mergeCell ref="A33:C33"/>
    <mergeCell ref="A34:C34"/>
    <mergeCell ref="A1:E1"/>
    <mergeCell ref="A2:C2"/>
    <mergeCell ref="A3:A9"/>
    <mergeCell ref="A10:C10"/>
    <mergeCell ref="A11:A17"/>
    <mergeCell ref="A18:C18"/>
  </mergeCells>
  <phoneticPr fontId="2"/>
  <pageMargins left="0.59055118110236227" right="0" top="0.39370078740157483" bottom="0.19685039370078741" header="0.27559055118110237" footer="0.15748031496062992"/>
  <pageSetup paperSize="9" scale="85" firstPageNumber="8" orientation="portrait" useFirstPageNumber="1" horizontalDpi="1200" verticalDpi="1200" r:id="rId1"/>
  <headerFooter alignWithMargins="0">
    <oddHeader>&amp;R交付申請</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収入の部（入力用）</vt:lpstr>
      <vt:lpstr>支出の部（入力用）</vt:lpstr>
      <vt:lpstr>収支予算書記入例（収入の部）</vt:lpstr>
      <vt:lpstr>収支予算書記入例（支出の部）</vt:lpstr>
      <vt:lpstr>'支出の部（入力用）'!Print_Area</vt:lpstr>
      <vt:lpstr>'収支予算書記入例（支出の部）'!Print_Area</vt:lpstr>
      <vt:lpstr>'収支予算書記入例（収入の部）'!Print_Area</vt:lpstr>
      <vt:lpstr>'収入の部（入力用）'!Print_Area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2020-03-06T07:21:28Z</dcterms:created>
  <dcterms:modified xsi:type="dcterms:W3CDTF">2025-03-12T01:25:28Z</dcterms:modified>
</cp:coreProperties>
</file>